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1640" windowHeight="525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Лист1!$H$184</definedName>
    <definedName name="_xlnm.Print_Area" localSheetId="0">Лист1!$A$1:$H$197</definedName>
  </definedNames>
  <calcPr calcId="145621"/>
</workbook>
</file>

<file path=xl/calcChain.xml><?xml version="1.0" encoding="utf-8"?>
<calcChain xmlns="http://schemas.openxmlformats.org/spreadsheetml/2006/main">
  <c r="M54" i="1" l="1"/>
  <c r="M53" i="1"/>
  <c r="H148" i="1" l="1"/>
  <c r="H51" i="1" l="1"/>
  <c r="G51" i="1"/>
  <c r="H40" i="1"/>
  <c r="G40" i="1"/>
  <c r="E40" i="1"/>
  <c r="H27" i="1"/>
  <c r="G27" i="1"/>
  <c r="E27" i="1"/>
  <c r="E84" i="1"/>
  <c r="G84" i="1"/>
  <c r="H84" i="1"/>
  <c r="E188" i="1"/>
  <c r="G188" i="1"/>
  <c r="H188" i="1"/>
  <c r="E175" i="1"/>
  <c r="G175" i="1"/>
  <c r="H175" i="1"/>
  <c r="E164" i="1"/>
  <c r="G164" i="1"/>
  <c r="H164" i="1"/>
  <c r="E157" i="1"/>
  <c r="G157" i="1"/>
  <c r="H157" i="1"/>
  <c r="E148" i="1"/>
  <c r="G148" i="1"/>
  <c r="G137" i="1"/>
  <c r="E129" i="1"/>
  <c r="G129" i="1"/>
  <c r="H129" i="1"/>
  <c r="E115" i="1"/>
  <c r="G115" i="1"/>
  <c r="H115" i="1"/>
  <c r="E106" i="1"/>
  <c r="G106" i="1"/>
  <c r="H106" i="1"/>
  <c r="E95" i="1"/>
  <c r="G95" i="1"/>
  <c r="H95" i="1"/>
  <c r="E68" i="1"/>
  <c r="G68" i="1"/>
  <c r="H68" i="1"/>
  <c r="E57" i="1"/>
  <c r="G57" i="1"/>
  <c r="H57" i="1"/>
  <c r="E51" i="1"/>
  <c r="H137" i="1"/>
</calcChain>
</file>

<file path=xl/sharedStrings.xml><?xml version="1.0" encoding="utf-8"?>
<sst xmlns="http://schemas.openxmlformats.org/spreadsheetml/2006/main" count="269" uniqueCount="205">
  <si>
    <t>ФИО водителя</t>
  </si>
  <si>
    <t>Маршрут</t>
  </si>
  <si>
    <t>Расписание маршрута</t>
  </si>
  <si>
    <t>Время в пути, мин</t>
  </si>
  <si>
    <t>ПАЗ</t>
  </si>
  <si>
    <t>Минькино-Юрово</t>
  </si>
  <si>
    <t>Панфилово-Юрово</t>
  </si>
  <si>
    <t>Коротыгино-Юрово</t>
  </si>
  <si>
    <t>До Минькино</t>
  </si>
  <si>
    <t>Юрово-Минькино</t>
  </si>
  <si>
    <t>Итого</t>
  </si>
  <si>
    <t>Степурино-Юрово</t>
  </si>
  <si>
    <t>Юрово-Степурино</t>
  </si>
  <si>
    <t>Юрово-степурино</t>
  </si>
  <si>
    <t>ГАЗ</t>
  </si>
  <si>
    <t>Чернецкое-Покровское-Куземкино</t>
  </si>
  <si>
    <t>До Грязовца</t>
  </si>
  <si>
    <t>До Ростилово</t>
  </si>
  <si>
    <t xml:space="preserve">До Грязовца </t>
  </si>
  <si>
    <t>Таежный-Вохтога</t>
  </si>
  <si>
    <t>Вохтога-Таежный</t>
  </si>
  <si>
    <t>До Вохтоги</t>
  </si>
  <si>
    <t>Сидорово-Вохтога</t>
  </si>
  <si>
    <t>Из Вохтоги</t>
  </si>
  <si>
    <t>Бушуиха-Хорошево</t>
  </si>
  <si>
    <t>Зимняк-Бушуиха-Хорошево</t>
  </si>
  <si>
    <t>До Бушуихи</t>
  </si>
  <si>
    <t>Из Бушуихи</t>
  </si>
  <si>
    <t>Хорошево-Бушуиха-Зимняк</t>
  </si>
  <si>
    <t>Пальцево-Хорошево</t>
  </si>
  <si>
    <t>Хорошево-Пальцево</t>
  </si>
  <si>
    <t>Слобода-Грязовец</t>
  </si>
  <si>
    <t>Слобода-Фрол</t>
  </si>
  <si>
    <t>До Слободы</t>
  </si>
  <si>
    <t>Палкино-Слобода</t>
  </si>
  <si>
    <t>Слобода-Палкино</t>
  </si>
  <si>
    <t>Жерноково-Фрол</t>
  </si>
  <si>
    <t>16.00-16.30</t>
  </si>
  <si>
    <t>14.00-14.15</t>
  </si>
  <si>
    <t>Шишин Н.К.</t>
  </si>
  <si>
    <t>Вараксино-Батово-Нефедово-Плоское</t>
  </si>
  <si>
    <t>Ростилово-Косиково-Заемье</t>
  </si>
  <si>
    <t>14.10-14.35</t>
  </si>
  <si>
    <t>15.00-15.45</t>
  </si>
  <si>
    <t>до Грязовца</t>
  </si>
  <si>
    <t>14.35-14.50</t>
  </si>
  <si>
    <t>16.00-16.10</t>
  </si>
  <si>
    <t>Юрово-Панфилово-Минькино</t>
  </si>
  <si>
    <t>до Юрово</t>
  </si>
  <si>
    <t>14.35-14.55</t>
  </si>
  <si>
    <t>Минькино-Панфилово</t>
  </si>
  <si>
    <t>14.40-15.05</t>
  </si>
  <si>
    <t>Вохтога-Чухарица-Демьяново</t>
  </si>
  <si>
    <t>8.00-8.40</t>
  </si>
  <si>
    <t>15.30-16.40</t>
  </si>
  <si>
    <t>14.10-14.50</t>
  </si>
  <si>
    <t>15.30-15.45</t>
  </si>
  <si>
    <t>до Бушуихи</t>
  </si>
  <si>
    <t>Хорошево-Туфаново-Слобода</t>
  </si>
  <si>
    <t>14.20-14.50</t>
  </si>
  <si>
    <t>15.00-15.10</t>
  </si>
  <si>
    <t>8.00-8.30</t>
  </si>
  <si>
    <t>16.30-17.00</t>
  </si>
  <si>
    <t>от Грязовца</t>
  </si>
  <si>
    <t>15.15-15.45</t>
  </si>
  <si>
    <t>7.10-7.25</t>
  </si>
  <si>
    <t>16.00-16.20</t>
  </si>
  <si>
    <t>до Становищево</t>
  </si>
  <si>
    <t>Юрово-Коротыгино-Панфилово</t>
  </si>
  <si>
    <t>15.30-15.55</t>
  </si>
  <si>
    <t>14.45-15.00</t>
  </si>
  <si>
    <t>14.15-14.45</t>
  </si>
  <si>
    <t>7.30-7.40</t>
  </si>
  <si>
    <t>Расписание разработано с использованием системы навигации "Яндекс.Карты", с учетом времени и расстояний при движении по населенным пунктам, а также времени на посадку и высадку пассажиров.</t>
  </si>
  <si>
    <t>7.45-08.10</t>
  </si>
  <si>
    <t>7.30-7.50</t>
  </si>
  <si>
    <t>Чухарица-Вохтога</t>
  </si>
  <si>
    <t>15.00-15.30</t>
  </si>
  <si>
    <t>Сахарусов А.Н.</t>
  </si>
  <si>
    <t>Белов Л.Л.</t>
  </si>
  <si>
    <t>Зашляхтин Н.В.</t>
  </si>
  <si>
    <t>Фомин В.Н.</t>
  </si>
  <si>
    <t>Щеперин М.Л.</t>
  </si>
  <si>
    <t>Бардаков А.А.</t>
  </si>
  <si>
    <t>Кустов И.Б.</t>
  </si>
  <si>
    <t>Холмогоров В.Н.</t>
  </si>
  <si>
    <t>Великанов Г.А.</t>
  </si>
  <si>
    <t>Соколов В.А.</t>
  </si>
  <si>
    <t>Легчанов А.А.</t>
  </si>
  <si>
    <t>Ражев В.А.</t>
  </si>
  <si>
    <t>Шорошихин П.С.</t>
  </si>
  <si>
    <t>Плешаков А.Е.</t>
  </si>
  <si>
    <t>До Юрово</t>
  </si>
  <si>
    <t>20</t>
  </si>
  <si>
    <t>15.00-15.40</t>
  </si>
  <si>
    <t>16.20-16.55</t>
  </si>
  <si>
    <t>16.55-17.15</t>
  </si>
  <si>
    <t>7.25-7.45</t>
  </si>
  <si>
    <t>8.20-8.30</t>
  </si>
  <si>
    <t>7.55-8.10</t>
  </si>
  <si>
    <t>Скородумка-Юрово 4 рейса в неделю</t>
  </si>
  <si>
    <t>Тимонино-Сидоровское-Заемье-Ростилово</t>
  </si>
  <si>
    <t>15.00-15.15</t>
  </si>
  <si>
    <t>Сидорово-Левино-Жерноково</t>
  </si>
  <si>
    <t>Сеньга-Майский-Спасское</t>
  </si>
  <si>
    <t>Спасское-Жерноково-Меленка-Паршино-Фрол</t>
  </si>
  <si>
    <t>07.40-07.50</t>
  </si>
  <si>
    <t>07.50-08.30</t>
  </si>
  <si>
    <t>13.40-14.30</t>
  </si>
  <si>
    <t>Фрол-Паршино-Меленка-Майский- Сеньга-Спасское</t>
  </si>
  <si>
    <t>Спасское-Фрол</t>
  </si>
  <si>
    <t>Фрол-Меленка-Жерноково</t>
  </si>
  <si>
    <t>08.10-08.30</t>
  </si>
  <si>
    <t>13.40-14.00</t>
  </si>
  <si>
    <t>15.45-16.30</t>
  </si>
  <si>
    <t>7.10-7.30</t>
  </si>
  <si>
    <t>Куземкино-Покровское-Чернецкое</t>
  </si>
  <si>
    <t>Ростилово-Крестовка-Свистуново-Грязовец</t>
  </si>
  <si>
    <t xml:space="preserve">Кол-во детей </t>
  </si>
  <si>
    <t>Автобус</t>
  </si>
  <si>
    <t>Жерноково-Слобода-Рагозино-Анохино-Сидорово</t>
  </si>
  <si>
    <t>Каберов  В.А.</t>
  </si>
  <si>
    <t>Длина маршру-та, км</t>
  </si>
  <si>
    <t>8 по 30мин, по 26км</t>
  </si>
  <si>
    <t>Фрол-Сеньга</t>
  </si>
  <si>
    <t>на 2019-2020 учебный год</t>
  </si>
  <si>
    <t>ГАЗ                   Ждет Кабе- рова В.А. переса- живает педагога</t>
  </si>
  <si>
    <t>Форд</t>
  </si>
  <si>
    <t>Волга- бас</t>
  </si>
  <si>
    <t>Хорошево-Слобода</t>
  </si>
  <si>
    <t>Слобода-Туфаново-Хорошево</t>
  </si>
  <si>
    <t>07.40-08.20</t>
  </si>
  <si>
    <t>14.20-14.40</t>
  </si>
  <si>
    <t>Слобода-Хорошево</t>
  </si>
  <si>
    <t>15.30-15.50</t>
  </si>
  <si>
    <t>Демьяново-Вохтога</t>
  </si>
  <si>
    <t>07.00-07.20</t>
  </si>
  <si>
    <t>07.20-07.40</t>
  </si>
  <si>
    <t>07.40-08.00</t>
  </si>
  <si>
    <t>08.00-08.20</t>
  </si>
  <si>
    <t>до Вараксина</t>
  </si>
  <si>
    <t>Плоское-Сопелкино-Ростилово</t>
  </si>
  <si>
    <t>08.05-08.40</t>
  </si>
  <si>
    <t>9</t>
  </si>
  <si>
    <t>Ростилово-Льнозавод-Корнильево</t>
  </si>
  <si>
    <t>Ростилово-Сопелкино-Плоское</t>
  </si>
  <si>
    <t>Плоское-Нефедово-Батово-Вараскино</t>
  </si>
  <si>
    <t>15.45-16.10</t>
  </si>
  <si>
    <t>16.10-17.10</t>
  </si>
  <si>
    <t>06.25-07.25</t>
  </si>
  <si>
    <t>07.25-08.25</t>
  </si>
  <si>
    <t>Вараксино-Батово-Косиково-Ростилово</t>
  </si>
  <si>
    <t>Льнозавод-Ростилово</t>
  </si>
  <si>
    <t>08.30-08.45</t>
  </si>
  <si>
    <t>Ростилово-Косиково-Батово-Вараксино</t>
  </si>
  <si>
    <t>15.00-15.50</t>
  </si>
  <si>
    <t>Ростилово-Заемье-Сидоровское-Тимонино</t>
  </si>
  <si>
    <t>17.00-17.30</t>
  </si>
  <si>
    <t>17.30-18.15</t>
  </si>
  <si>
    <t>Грязовец-Ростилово</t>
  </si>
  <si>
    <t>07.30-07.50</t>
  </si>
  <si>
    <t>08.20-08.50</t>
  </si>
  <si>
    <t>Ростилово-Грязовец</t>
  </si>
  <si>
    <t>14.10-14.45</t>
  </si>
  <si>
    <t>14.45-15.10</t>
  </si>
  <si>
    <t>Ростилово-Тимонино</t>
  </si>
  <si>
    <t>15.10-15.45</t>
  </si>
  <si>
    <t>16.10-16.30</t>
  </si>
  <si>
    <t>15.00-15.20</t>
  </si>
  <si>
    <t>Фрол -Паршино-Жерноково-Слобода-Рагозино-Анохино-Сидорово</t>
  </si>
  <si>
    <t>Вохтога-Сидорово</t>
  </si>
  <si>
    <t>08.00-08.10</t>
  </si>
  <si>
    <t>Анохино-Сидорово</t>
  </si>
  <si>
    <t>14.40-14-55</t>
  </si>
  <si>
    <t>Сидорово-Анохино</t>
  </si>
  <si>
    <t>Сидорово-Анохино-Рагозино-Слобода-Жерноково-Паршино-Фрол</t>
  </si>
  <si>
    <t>7.00-7.30</t>
  </si>
  <si>
    <t>14.50-15.05</t>
  </si>
  <si>
    <t>15.30-16.15</t>
  </si>
  <si>
    <t>7.00-8.00</t>
  </si>
  <si>
    <t>08.20-08.30</t>
  </si>
  <si>
    <t>Фрол-Грязовец (48кв.дом)-Слобода</t>
  </si>
  <si>
    <t>13.20-13.50</t>
  </si>
  <si>
    <t>Грязовец (Мельница)-Слобода</t>
  </si>
  <si>
    <t>Грязовец(Мельница)-Слобода</t>
  </si>
  <si>
    <t>07.45-08.15</t>
  </si>
  <si>
    <t>08.15-08.45</t>
  </si>
  <si>
    <t xml:space="preserve">Расписание и маршруты движения школьных автобусов </t>
  </si>
  <si>
    <t>Приложение №1 к приказу</t>
  </si>
  <si>
    <t xml:space="preserve">Управления образования </t>
  </si>
  <si>
    <t>Грязовецкого муниципального района</t>
  </si>
  <si>
    <t>В течение учебного года возможна корректировка данного расписания.</t>
  </si>
  <si>
    <t>от 30 августа 2019 года №577</t>
  </si>
  <si>
    <t>7.40-07.50</t>
  </si>
  <si>
    <t>08.00-8.15</t>
  </si>
  <si>
    <t>8.20-08.30</t>
  </si>
  <si>
    <t>08.15-08.25</t>
  </si>
  <si>
    <t>7.50-08.05</t>
  </si>
  <si>
    <t>6.30.-07.30</t>
  </si>
  <si>
    <t>7.30-07.40</t>
  </si>
  <si>
    <t>07.45-08.00</t>
  </si>
  <si>
    <t>08.20-08.45</t>
  </si>
  <si>
    <t>до Слободы</t>
  </si>
  <si>
    <t>06.25-07.30</t>
  </si>
  <si>
    <t>07.30-08.05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</si>
</sst>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4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5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3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0" fontId="2" fillId="0" borderId="2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1" xfId="0" applyFont="1" applyBorder="1"/>
    <xf numFmtId="0" fontId="2" fillId="0" borderId="7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7" xfId="0" applyFont="1" applyBorder="1"/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" fillId="3" borderId="32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16" fontId="2" fillId="3" borderId="7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vertical="top" wrapText="1"/>
    </xf>
    <xf numFmtId="0" fontId="2" fillId="0" borderId="7" xfId="0" applyFont="1" applyBorder="1" applyAlignment="1">
      <alignment horizontal="left"/>
    </xf>
    <xf numFmtId="0" fontId="2" fillId="3" borderId="25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35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center"/>
    </xf>
    <xf numFmtId="49" fontId="2" fillId="0" borderId="9" xfId="0" applyNumberFormat="1" applyFont="1" applyBorder="1" applyAlignment="1">
      <alignment horizontal="left" wrapText="1"/>
    </xf>
    <xf numFmtId="49" fontId="2" fillId="0" borderId="9" xfId="0" applyNumberFormat="1" applyFont="1" applyBorder="1"/>
    <xf numFmtId="49" fontId="2" fillId="0" borderId="36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30" xfId="0" applyFont="1" applyBorder="1" applyAlignment="1">
      <alignment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19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9" xfId="0" applyFont="1" applyBorder="1"/>
    <xf numFmtId="0" fontId="2" fillId="0" borderId="30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3" borderId="31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/>
    </xf>
    <xf numFmtId="0" fontId="2" fillId="3" borderId="22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/>
    </xf>
    <xf numFmtId="0" fontId="2" fillId="0" borderId="43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2" fillId="0" borderId="10" xfId="0" applyFont="1" applyBorder="1" applyAlignment="1">
      <alignment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vertical="top" wrapText="1"/>
    </xf>
    <xf numFmtId="0" fontId="2" fillId="0" borderId="33" xfId="0" applyFont="1" applyBorder="1"/>
    <xf numFmtId="0" fontId="2" fillId="2" borderId="2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3" borderId="46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6" xfId="0" applyFont="1" applyBorder="1" applyAlignment="1">
      <alignment vertical="top" wrapText="1"/>
    </xf>
    <xf numFmtId="0" fontId="2" fillId="0" borderId="0" xfId="0" applyFont="1" applyBorder="1"/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8" xfId="0" applyFont="1" applyBorder="1" applyAlignment="1">
      <alignment vertical="top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1"/>
  <sheetViews>
    <sheetView tabSelected="1" topLeftCell="A126" workbookViewId="0">
      <selection activeCell="F124" sqref="F124"/>
    </sheetView>
  </sheetViews>
  <sheetFormatPr defaultRowHeight="15" x14ac:dyDescent="0.25"/>
  <cols>
    <col min="1" max="1" width="7.5703125" style="3" customWidth="1"/>
    <col min="2" max="2" width="11.5703125" style="4" customWidth="1"/>
    <col min="3" max="3" width="6.7109375" style="3" customWidth="1"/>
    <col min="4" max="4" width="32" style="9" customWidth="1"/>
    <col min="5" max="5" width="4.85546875" style="6" customWidth="1"/>
    <col min="6" max="6" width="10.85546875" style="3" customWidth="1"/>
    <col min="7" max="7" width="8.42578125" style="6" customWidth="1"/>
    <col min="8" max="8" width="12.5703125" style="6" customWidth="1"/>
    <col min="9" max="10" width="9.140625" style="3"/>
    <col min="11" max="11" width="13.42578125" style="3" customWidth="1"/>
    <col min="12" max="12" width="7.42578125" style="3" customWidth="1"/>
    <col min="13" max="13" width="26.7109375" style="3" customWidth="1"/>
    <col min="14" max="14" width="7" style="3" customWidth="1"/>
    <col min="15" max="15" width="9.140625" style="3"/>
    <col min="16" max="16" width="7" style="3" customWidth="1"/>
    <col min="17" max="16384" width="9.140625" style="3"/>
  </cols>
  <sheetData>
    <row r="1" spans="2:8" x14ac:dyDescent="0.25">
      <c r="B1" s="165"/>
    </row>
    <row r="2" spans="2:8" x14ac:dyDescent="0.25">
      <c r="B2" s="3"/>
      <c r="D2" s="3"/>
      <c r="E2" s="3" t="s">
        <v>188</v>
      </c>
      <c r="G2" s="3"/>
      <c r="H2" s="3"/>
    </row>
    <row r="3" spans="2:8" x14ac:dyDescent="0.25">
      <c r="B3" s="3"/>
      <c r="D3" s="3"/>
      <c r="E3" s="3" t="s">
        <v>189</v>
      </c>
      <c r="G3" s="3"/>
      <c r="H3" s="3"/>
    </row>
    <row r="4" spans="2:8" x14ac:dyDescent="0.25">
      <c r="B4" s="3"/>
      <c r="D4" s="3"/>
      <c r="E4" s="3" t="s">
        <v>190</v>
      </c>
      <c r="G4" s="3"/>
      <c r="H4" s="3"/>
    </row>
    <row r="5" spans="2:8" x14ac:dyDescent="0.25">
      <c r="B5" s="3"/>
      <c r="D5" s="3"/>
      <c r="E5" s="3" t="s">
        <v>192</v>
      </c>
      <c r="G5" s="3"/>
      <c r="H5" s="3"/>
    </row>
    <row r="6" spans="2:8" x14ac:dyDescent="0.25">
      <c r="B6" s="3"/>
      <c r="D6" s="3"/>
      <c r="E6" s="3"/>
      <c r="G6" s="3"/>
      <c r="H6" s="3"/>
    </row>
    <row r="7" spans="2:8" x14ac:dyDescent="0.25">
      <c r="B7" s="151"/>
      <c r="D7" s="152"/>
      <c r="E7" s="3"/>
      <c r="F7" s="152"/>
      <c r="G7" s="152"/>
      <c r="H7" s="152"/>
    </row>
    <row r="8" spans="2:8" x14ac:dyDescent="0.25">
      <c r="B8" s="151"/>
      <c r="D8" s="152"/>
      <c r="E8" s="3"/>
      <c r="F8" s="152"/>
      <c r="G8" s="152"/>
      <c r="H8" s="152"/>
    </row>
    <row r="9" spans="2:8" ht="15.75" customHeight="1" x14ac:dyDescent="0.25">
      <c r="B9" s="151"/>
      <c r="D9" s="6"/>
      <c r="E9" s="3"/>
      <c r="H9" s="152"/>
    </row>
    <row r="10" spans="2:8" ht="5.25" customHeight="1" x14ac:dyDescent="0.25">
      <c r="B10" s="151"/>
      <c r="E10" s="3"/>
    </row>
    <row r="11" spans="2:8" ht="18.75" x14ac:dyDescent="0.3">
      <c r="B11" s="207" t="s">
        <v>187</v>
      </c>
      <c r="C11" s="207"/>
      <c r="D11" s="207"/>
      <c r="E11" s="207"/>
      <c r="F11" s="207"/>
      <c r="G11" s="207"/>
      <c r="H11" s="207"/>
    </row>
    <row r="12" spans="2:8" ht="19.5" thickBot="1" x14ac:dyDescent="0.35">
      <c r="B12" s="12"/>
      <c r="C12" s="208" t="s">
        <v>125</v>
      </c>
      <c r="D12" s="208"/>
      <c r="E12" s="208"/>
      <c r="F12" s="208"/>
      <c r="G12" s="150"/>
      <c r="H12" s="150"/>
    </row>
    <row r="13" spans="2:8" ht="7.5" customHeight="1" thickBot="1" x14ac:dyDescent="0.3">
      <c r="B13" s="151"/>
    </row>
    <row r="14" spans="2:8" ht="37.5" customHeight="1" thickBot="1" x14ac:dyDescent="0.3">
      <c r="B14" s="13" t="s">
        <v>0</v>
      </c>
      <c r="C14" s="7" t="s">
        <v>119</v>
      </c>
      <c r="D14" s="8" t="s">
        <v>1</v>
      </c>
      <c r="E14" s="8" t="s">
        <v>118</v>
      </c>
      <c r="F14" s="8" t="s">
        <v>2</v>
      </c>
      <c r="G14" s="8" t="s">
        <v>3</v>
      </c>
      <c r="H14" s="8" t="s">
        <v>122</v>
      </c>
    </row>
    <row r="15" spans="2:8" s="17" customFormat="1" ht="16.5" customHeight="1" thickBot="1" x14ac:dyDescent="0.25">
      <c r="B15" s="188" t="s">
        <v>78</v>
      </c>
      <c r="C15" s="14" t="s">
        <v>4</v>
      </c>
      <c r="D15" s="16" t="s">
        <v>5</v>
      </c>
      <c r="E15" s="15">
        <v>18</v>
      </c>
      <c r="F15" s="1" t="s">
        <v>97</v>
      </c>
      <c r="G15" s="15">
        <v>20</v>
      </c>
      <c r="H15" s="15">
        <v>14</v>
      </c>
    </row>
    <row r="16" spans="2:8" s="17" customFormat="1" ht="13.5" thickBot="1" x14ac:dyDescent="0.25">
      <c r="B16" s="189"/>
      <c r="C16" s="195"/>
      <c r="D16" s="19"/>
      <c r="E16" s="21"/>
      <c r="F16" s="20"/>
      <c r="G16" s="21">
        <v>10</v>
      </c>
      <c r="H16" s="22">
        <v>7.7</v>
      </c>
    </row>
    <row r="17" spans="2:8" s="17" customFormat="1" ht="14.25" customHeight="1" thickBot="1" x14ac:dyDescent="0.25">
      <c r="B17" s="189"/>
      <c r="C17" s="195"/>
      <c r="D17" s="16" t="s">
        <v>6</v>
      </c>
      <c r="E17" s="15">
        <v>20</v>
      </c>
      <c r="F17" s="1" t="s">
        <v>99</v>
      </c>
      <c r="G17" s="15">
        <v>15</v>
      </c>
      <c r="H17" s="15">
        <v>7.7</v>
      </c>
    </row>
    <row r="18" spans="2:8" s="17" customFormat="1" ht="13.5" thickBot="1" x14ac:dyDescent="0.25">
      <c r="B18" s="193"/>
      <c r="C18" s="195"/>
      <c r="D18" s="19"/>
      <c r="E18" s="21"/>
      <c r="F18" s="20"/>
      <c r="G18" s="21">
        <v>10</v>
      </c>
      <c r="H18" s="22">
        <v>7.6</v>
      </c>
    </row>
    <row r="19" spans="2:8" s="17" customFormat="1" ht="16.5" customHeight="1" thickBot="1" x14ac:dyDescent="0.25">
      <c r="B19" s="193"/>
      <c r="C19" s="195"/>
      <c r="D19" s="16" t="s">
        <v>7</v>
      </c>
      <c r="E19" s="15">
        <v>15</v>
      </c>
      <c r="F19" s="1" t="s">
        <v>98</v>
      </c>
      <c r="G19" s="15">
        <v>20</v>
      </c>
      <c r="H19" s="15">
        <v>7.6</v>
      </c>
    </row>
    <row r="20" spans="2:8" s="17" customFormat="1" ht="13.5" thickBot="1" x14ac:dyDescent="0.25">
      <c r="B20" s="23"/>
      <c r="C20" s="24"/>
      <c r="D20" s="25" t="s">
        <v>8</v>
      </c>
      <c r="E20" s="67">
        <v>0</v>
      </c>
      <c r="F20" s="5"/>
      <c r="G20" s="26">
        <v>10</v>
      </c>
      <c r="H20" s="27">
        <v>14</v>
      </c>
    </row>
    <row r="21" spans="2:8" s="17" customFormat="1" ht="13.5" thickBot="1" x14ac:dyDescent="0.25">
      <c r="B21" s="193"/>
      <c r="C21" s="24"/>
      <c r="D21" s="28" t="s">
        <v>92</v>
      </c>
      <c r="E21" s="136">
        <v>0</v>
      </c>
      <c r="F21" s="29"/>
      <c r="G21" s="30">
        <v>10</v>
      </c>
      <c r="H21" s="31">
        <v>14</v>
      </c>
    </row>
    <row r="22" spans="2:8" s="17" customFormat="1" ht="15" customHeight="1" thickBot="1" x14ac:dyDescent="0.25">
      <c r="B22" s="193"/>
      <c r="C22" s="24"/>
      <c r="D22" s="16" t="s">
        <v>68</v>
      </c>
      <c r="E22" s="54">
        <v>20</v>
      </c>
      <c r="F22" s="34" t="s">
        <v>49</v>
      </c>
      <c r="G22" s="35">
        <v>20</v>
      </c>
      <c r="H22" s="15">
        <v>9.6</v>
      </c>
    </row>
    <row r="23" spans="2:8" s="17" customFormat="1" ht="13.5" thickBot="1" x14ac:dyDescent="0.25">
      <c r="B23" s="193"/>
      <c r="C23" s="195"/>
      <c r="D23" s="19"/>
      <c r="E23" s="71"/>
      <c r="F23" s="45"/>
      <c r="G23" s="21">
        <v>20</v>
      </c>
      <c r="H23" s="22">
        <v>7.7</v>
      </c>
    </row>
    <row r="24" spans="2:8" s="17" customFormat="1" ht="17.25" customHeight="1" thickBot="1" x14ac:dyDescent="0.25">
      <c r="B24" s="193"/>
      <c r="C24" s="195"/>
      <c r="D24" s="16" t="s">
        <v>47</v>
      </c>
      <c r="E24" s="15">
        <v>20</v>
      </c>
      <c r="F24" s="36" t="s">
        <v>43</v>
      </c>
      <c r="G24" s="15">
        <v>20</v>
      </c>
      <c r="H24" s="15">
        <v>15.4</v>
      </c>
    </row>
    <row r="25" spans="2:8" s="17" customFormat="1" ht="13.5" thickBot="1" x14ac:dyDescent="0.25">
      <c r="B25" s="193"/>
      <c r="C25" s="195"/>
      <c r="D25" s="19"/>
      <c r="E25" s="21"/>
      <c r="F25" s="36"/>
      <c r="G25" s="21">
        <v>20</v>
      </c>
      <c r="H25" s="22">
        <v>14</v>
      </c>
    </row>
    <row r="26" spans="2:8" s="17" customFormat="1" ht="13.5" thickBot="1" x14ac:dyDescent="0.25">
      <c r="B26" s="194"/>
      <c r="C26" s="196"/>
      <c r="D26" s="39" t="s">
        <v>9</v>
      </c>
      <c r="E26" s="38">
        <v>15</v>
      </c>
      <c r="F26" s="36" t="s">
        <v>37</v>
      </c>
      <c r="G26" s="38">
        <v>30</v>
      </c>
      <c r="H26" s="38">
        <v>14</v>
      </c>
    </row>
    <row r="27" spans="2:8" s="17" customFormat="1" ht="13.5" thickBot="1" x14ac:dyDescent="0.25">
      <c r="B27" s="40" t="s">
        <v>10</v>
      </c>
      <c r="C27" s="41"/>
      <c r="D27" s="43"/>
      <c r="E27" s="137">
        <f>SUM(E15:E26)</f>
        <v>108</v>
      </c>
      <c r="F27" s="41"/>
      <c r="G27" s="42">
        <f>SUM(G15:G26)</f>
        <v>205</v>
      </c>
      <c r="H27" s="42">
        <f>SUM(H15:H26)</f>
        <v>133.30000000000001</v>
      </c>
    </row>
    <row r="28" spans="2:8" s="17" customFormat="1" ht="13.5" thickBot="1" x14ac:dyDescent="0.25">
      <c r="B28" s="203" t="s">
        <v>79</v>
      </c>
      <c r="C28" s="204" t="s">
        <v>4</v>
      </c>
      <c r="D28" s="19"/>
      <c r="E28" s="21"/>
      <c r="F28" s="20"/>
      <c r="G28" s="21">
        <v>10</v>
      </c>
      <c r="H28" s="22">
        <v>5.8</v>
      </c>
    </row>
    <row r="29" spans="2:8" s="17" customFormat="1" ht="13.5" thickBot="1" x14ac:dyDescent="0.25">
      <c r="B29" s="193"/>
      <c r="C29" s="195"/>
      <c r="D29" s="16" t="s">
        <v>11</v>
      </c>
      <c r="E29" s="15">
        <v>20</v>
      </c>
      <c r="F29" s="1" t="s">
        <v>193</v>
      </c>
      <c r="G29" s="15">
        <v>10</v>
      </c>
      <c r="H29" s="15">
        <v>5.8</v>
      </c>
    </row>
    <row r="30" spans="2:8" s="17" customFormat="1" ht="13.5" thickBot="1" x14ac:dyDescent="0.25">
      <c r="B30" s="193"/>
      <c r="C30" s="195"/>
      <c r="D30" s="19"/>
      <c r="E30" s="21"/>
      <c r="F30" s="20"/>
      <c r="G30" s="21">
        <v>11</v>
      </c>
      <c r="H30" s="22">
        <v>7.7</v>
      </c>
    </row>
    <row r="31" spans="2:8" s="17" customFormat="1" ht="14.25" customHeight="1" thickBot="1" x14ac:dyDescent="0.25">
      <c r="B31" s="193"/>
      <c r="C31" s="195"/>
      <c r="D31" s="16" t="s">
        <v>6</v>
      </c>
      <c r="E31" s="15">
        <v>15</v>
      </c>
      <c r="F31" s="1" t="s">
        <v>194</v>
      </c>
      <c r="G31" s="15">
        <v>15</v>
      </c>
      <c r="H31" s="15">
        <v>7.7</v>
      </c>
    </row>
    <row r="32" spans="2:8" s="17" customFormat="1" ht="13.5" thickBot="1" x14ac:dyDescent="0.25">
      <c r="B32" s="193"/>
      <c r="C32" s="195"/>
      <c r="D32" s="19"/>
      <c r="E32" s="21"/>
      <c r="F32" s="20"/>
      <c r="G32" s="21">
        <v>8</v>
      </c>
      <c r="H32" s="22">
        <v>5.8</v>
      </c>
    </row>
    <row r="33" spans="2:8" s="17" customFormat="1" ht="13.5" thickBot="1" x14ac:dyDescent="0.25">
      <c r="B33" s="193"/>
      <c r="C33" s="195"/>
      <c r="D33" s="39" t="s">
        <v>11</v>
      </c>
      <c r="E33" s="38">
        <v>19</v>
      </c>
      <c r="F33" s="10" t="s">
        <v>195</v>
      </c>
      <c r="G33" s="38">
        <v>10</v>
      </c>
      <c r="H33" s="38">
        <v>5.8</v>
      </c>
    </row>
    <row r="34" spans="2:8" s="17" customFormat="1" ht="13.5" thickBot="1" x14ac:dyDescent="0.25">
      <c r="B34" s="23"/>
      <c r="C34" s="24"/>
      <c r="D34" s="16" t="s">
        <v>12</v>
      </c>
      <c r="E34" s="15">
        <v>19</v>
      </c>
      <c r="F34" s="1" t="s">
        <v>45</v>
      </c>
      <c r="G34" s="15">
        <v>8</v>
      </c>
      <c r="H34" s="15">
        <v>5.8</v>
      </c>
    </row>
    <row r="35" spans="2:8" s="17" customFormat="1" ht="13.5" thickBot="1" x14ac:dyDescent="0.25">
      <c r="B35" s="193"/>
      <c r="C35" s="195"/>
      <c r="D35" s="44"/>
      <c r="E35" s="71"/>
      <c r="F35" s="45"/>
      <c r="G35" s="21">
        <v>11</v>
      </c>
      <c r="H35" s="22">
        <v>7.7</v>
      </c>
    </row>
    <row r="36" spans="2:8" s="17" customFormat="1" ht="18" customHeight="1" thickBot="1" x14ac:dyDescent="0.25">
      <c r="B36" s="193"/>
      <c r="C36" s="195"/>
      <c r="D36" s="39" t="s">
        <v>68</v>
      </c>
      <c r="E36" s="138">
        <v>18</v>
      </c>
      <c r="F36" s="46" t="s">
        <v>69</v>
      </c>
      <c r="G36" s="35">
        <v>20</v>
      </c>
      <c r="H36" s="15">
        <v>9.6</v>
      </c>
    </row>
    <row r="37" spans="2:8" s="17" customFormat="1" ht="12" customHeight="1" thickBot="1" x14ac:dyDescent="0.25">
      <c r="B37" s="23"/>
      <c r="C37" s="24"/>
      <c r="D37" s="16"/>
      <c r="E37" s="54"/>
      <c r="F37" s="125"/>
      <c r="G37" s="18">
        <v>15</v>
      </c>
      <c r="H37" s="22">
        <v>7.7</v>
      </c>
    </row>
    <row r="38" spans="2:8" s="17" customFormat="1" ht="15.75" customHeight="1" thickBot="1" x14ac:dyDescent="0.25">
      <c r="B38" s="189"/>
      <c r="C38" s="195"/>
      <c r="D38" s="103" t="s">
        <v>13</v>
      </c>
      <c r="E38" s="128">
        <v>17</v>
      </c>
      <c r="F38" s="112" t="s">
        <v>46</v>
      </c>
      <c r="G38" s="129">
        <v>10</v>
      </c>
      <c r="H38" s="129">
        <v>5.8</v>
      </c>
    </row>
    <row r="39" spans="2:8" s="17" customFormat="1" ht="15" customHeight="1" thickBot="1" x14ac:dyDescent="0.25">
      <c r="B39" s="211"/>
      <c r="C39" s="196"/>
      <c r="D39" s="36" t="s">
        <v>48</v>
      </c>
      <c r="E39" s="130"/>
      <c r="F39" s="36"/>
      <c r="G39" s="130">
        <v>8</v>
      </c>
      <c r="H39" s="131">
        <v>5.8</v>
      </c>
    </row>
    <row r="40" spans="2:8" s="17" customFormat="1" ht="16.5" customHeight="1" thickBot="1" x14ac:dyDescent="0.25">
      <c r="B40" s="40" t="s">
        <v>10</v>
      </c>
      <c r="C40" s="41"/>
      <c r="D40" s="43"/>
      <c r="E40" s="42">
        <f>SUM(E28:E38)</f>
        <v>108</v>
      </c>
      <c r="F40" s="41"/>
      <c r="G40" s="42">
        <f>SUM(G28:G39)</f>
        <v>136</v>
      </c>
      <c r="H40" s="42">
        <f>SUM(H28:H39)</f>
        <v>80.999999999999986</v>
      </c>
    </row>
    <row r="41" spans="2:8" s="17" customFormat="1" ht="13.5" thickBot="1" x14ac:dyDescent="0.25">
      <c r="B41" s="203" t="s">
        <v>80</v>
      </c>
      <c r="C41" s="204" t="s">
        <v>14</v>
      </c>
      <c r="D41" s="19"/>
      <c r="E41" s="21"/>
      <c r="F41" s="20"/>
      <c r="G41" s="21">
        <v>20</v>
      </c>
      <c r="H41" s="22">
        <v>14</v>
      </c>
    </row>
    <row r="42" spans="2:8" s="17" customFormat="1" ht="15.75" customHeight="1" thickBot="1" x14ac:dyDescent="0.25">
      <c r="B42" s="193"/>
      <c r="C42" s="195"/>
      <c r="D42" s="39" t="s">
        <v>47</v>
      </c>
      <c r="E42" s="38">
        <v>7</v>
      </c>
      <c r="F42" s="10" t="s">
        <v>75</v>
      </c>
      <c r="G42" s="38">
        <v>20</v>
      </c>
      <c r="H42" s="38">
        <v>15.4</v>
      </c>
    </row>
    <row r="43" spans="2:8" s="17" customFormat="1" ht="14.25" customHeight="1" thickBot="1" x14ac:dyDescent="0.25">
      <c r="B43" s="193"/>
      <c r="C43" s="195"/>
      <c r="D43" s="16" t="s">
        <v>5</v>
      </c>
      <c r="E43" s="15">
        <v>7</v>
      </c>
      <c r="F43" s="1" t="s">
        <v>197</v>
      </c>
      <c r="G43" s="15">
        <v>20</v>
      </c>
      <c r="H43" s="15">
        <v>14</v>
      </c>
    </row>
    <row r="44" spans="2:8" s="17" customFormat="1" ht="14.25" customHeight="1" thickBot="1" x14ac:dyDescent="0.25">
      <c r="B44" s="181"/>
      <c r="C44" s="34"/>
      <c r="D44" s="48"/>
      <c r="E44" s="177"/>
      <c r="F44" s="125"/>
      <c r="G44" s="30">
        <v>8</v>
      </c>
      <c r="H44" s="22">
        <v>5.8</v>
      </c>
    </row>
    <row r="45" spans="2:8" s="17" customFormat="1" ht="14.25" customHeight="1" thickBot="1" x14ac:dyDescent="0.25">
      <c r="B45" s="181"/>
      <c r="C45" s="34"/>
      <c r="D45" s="182" t="s">
        <v>11</v>
      </c>
      <c r="E45" s="30">
        <v>7</v>
      </c>
      <c r="F45" s="185" t="s">
        <v>196</v>
      </c>
      <c r="G45" s="30">
        <v>10</v>
      </c>
      <c r="H45" s="31">
        <v>5.8</v>
      </c>
    </row>
    <row r="46" spans="2:8" s="17" customFormat="1" ht="13.5" thickBot="1" x14ac:dyDescent="0.25">
      <c r="B46" s="23"/>
      <c r="C46" s="24"/>
      <c r="D46" s="183" t="s">
        <v>8</v>
      </c>
      <c r="E46" s="184"/>
      <c r="F46" s="1"/>
      <c r="G46" s="184">
        <v>20</v>
      </c>
      <c r="H46" s="118">
        <v>14</v>
      </c>
    </row>
    <row r="47" spans="2:8" s="17" customFormat="1" ht="13.5" thickBot="1" x14ac:dyDescent="0.25">
      <c r="B47" s="23"/>
      <c r="C47" s="24"/>
      <c r="D47" s="48" t="s">
        <v>48</v>
      </c>
      <c r="E47" s="21"/>
      <c r="F47" s="20"/>
      <c r="G47" s="21">
        <v>20</v>
      </c>
      <c r="H47" s="22">
        <v>14</v>
      </c>
    </row>
    <row r="48" spans="2:8" s="17" customFormat="1" ht="16.5" customHeight="1" thickBot="1" x14ac:dyDescent="0.25">
      <c r="B48" s="193"/>
      <c r="C48" s="195"/>
      <c r="D48" s="28" t="s">
        <v>9</v>
      </c>
      <c r="E48" s="49">
        <v>7</v>
      </c>
      <c r="F48" s="37" t="s">
        <v>49</v>
      </c>
      <c r="G48" s="49">
        <v>20</v>
      </c>
      <c r="H48" s="31">
        <v>14</v>
      </c>
    </row>
    <row r="49" spans="2:13" s="17" customFormat="1" ht="18" customHeight="1" thickBot="1" x14ac:dyDescent="0.25">
      <c r="B49" s="193"/>
      <c r="C49" s="195"/>
      <c r="D49" s="44" t="s">
        <v>50</v>
      </c>
      <c r="E49" s="21">
        <v>7</v>
      </c>
      <c r="F49" s="36" t="s">
        <v>77</v>
      </c>
      <c r="G49" s="21">
        <v>11</v>
      </c>
      <c r="H49" s="22">
        <v>7.7</v>
      </c>
    </row>
    <row r="50" spans="2:13" s="17" customFormat="1" ht="13.5" thickBot="1" x14ac:dyDescent="0.25">
      <c r="B50" s="194"/>
      <c r="C50" s="196"/>
      <c r="D50" s="48" t="s">
        <v>8</v>
      </c>
      <c r="E50" s="38"/>
      <c r="F50" s="50"/>
      <c r="G50" s="38">
        <v>11</v>
      </c>
      <c r="H50" s="38">
        <v>7.7</v>
      </c>
    </row>
    <row r="51" spans="2:13" s="17" customFormat="1" ht="18" customHeight="1" thickBot="1" x14ac:dyDescent="0.25">
      <c r="B51" s="40" t="s">
        <v>10</v>
      </c>
      <c r="C51" s="41"/>
      <c r="D51" s="43"/>
      <c r="E51" s="139">
        <f>SUM(E41:E50)</f>
        <v>35</v>
      </c>
      <c r="F51" s="51"/>
      <c r="G51" s="42">
        <f>SUM(G41:G50)</f>
        <v>160</v>
      </c>
      <c r="H51" s="42">
        <f>SUM(H41:H50)</f>
        <v>112.4</v>
      </c>
    </row>
    <row r="52" spans="2:13" s="17" customFormat="1" ht="13.5" thickBot="1" x14ac:dyDescent="0.25">
      <c r="B52" s="203" t="s">
        <v>81</v>
      </c>
      <c r="C52" s="204" t="s">
        <v>14</v>
      </c>
      <c r="D52" s="19"/>
      <c r="E52" s="21"/>
      <c r="F52" s="20"/>
      <c r="G52" s="21">
        <v>25</v>
      </c>
      <c r="H52" s="22">
        <v>19</v>
      </c>
    </row>
    <row r="53" spans="2:13" s="17" customFormat="1" ht="15.75" customHeight="1" thickBot="1" x14ac:dyDescent="0.25">
      <c r="B53" s="193"/>
      <c r="C53" s="195"/>
      <c r="D53" s="16" t="s">
        <v>116</v>
      </c>
      <c r="E53" s="15">
        <v>5</v>
      </c>
      <c r="F53" s="1" t="s">
        <v>74</v>
      </c>
      <c r="G53" s="15">
        <v>25</v>
      </c>
      <c r="H53" s="15">
        <v>17</v>
      </c>
      <c r="K53" s="17">
        <v>30</v>
      </c>
      <c r="L53" s="17">
        <v>4</v>
      </c>
      <c r="M53" s="17">
        <f>L53*K53/5</f>
        <v>24</v>
      </c>
    </row>
    <row r="54" spans="2:13" s="17" customFormat="1" ht="13.5" thickBot="1" x14ac:dyDescent="0.25">
      <c r="B54" s="193"/>
      <c r="C54" s="195"/>
      <c r="D54" s="19"/>
      <c r="E54" s="21"/>
      <c r="F54" s="36" t="s">
        <v>51</v>
      </c>
      <c r="G54" s="21">
        <v>25</v>
      </c>
      <c r="H54" s="22">
        <v>17</v>
      </c>
      <c r="K54" s="17">
        <v>26</v>
      </c>
      <c r="M54" s="17">
        <f>K54*L53/5</f>
        <v>20.8</v>
      </c>
    </row>
    <row r="55" spans="2:13" s="17" customFormat="1" ht="15.75" customHeight="1" thickBot="1" x14ac:dyDescent="0.25">
      <c r="B55" s="193"/>
      <c r="C55" s="195"/>
      <c r="D55" s="39" t="s">
        <v>15</v>
      </c>
      <c r="E55" s="38">
        <v>5</v>
      </c>
      <c r="F55" s="50"/>
      <c r="G55" s="38">
        <v>25</v>
      </c>
      <c r="H55" s="38">
        <v>19</v>
      </c>
    </row>
    <row r="56" spans="2:13" s="17" customFormat="1" ht="28.5" customHeight="1" thickBot="1" x14ac:dyDescent="0.25">
      <c r="B56" s="194"/>
      <c r="C56" s="196"/>
      <c r="D56" s="16" t="s">
        <v>100</v>
      </c>
      <c r="F56" s="187" t="s">
        <v>123</v>
      </c>
      <c r="G56" s="160">
        <v>48</v>
      </c>
      <c r="H56" s="160">
        <v>41.6</v>
      </c>
    </row>
    <row r="57" spans="2:13" s="17" customFormat="1" ht="13.5" thickBot="1" x14ac:dyDescent="0.25">
      <c r="B57" s="52" t="s">
        <v>10</v>
      </c>
      <c r="C57" s="53"/>
      <c r="D57" s="169"/>
      <c r="E57" s="170">
        <f>SUM(E52:E56)</f>
        <v>10</v>
      </c>
      <c r="F57" s="171"/>
      <c r="G57" s="170">
        <f>SUM(G52:G56)</f>
        <v>148</v>
      </c>
      <c r="H57" s="172">
        <f>SUM(H52:H56)</f>
        <v>113.6</v>
      </c>
    </row>
    <row r="58" spans="2:13" s="17" customFormat="1" ht="13.5" thickBot="1" x14ac:dyDescent="0.25">
      <c r="B58" s="197" t="s">
        <v>39</v>
      </c>
      <c r="C58" s="200" t="s">
        <v>4</v>
      </c>
      <c r="D58" s="156" t="s">
        <v>159</v>
      </c>
      <c r="E58" s="15">
        <v>32</v>
      </c>
      <c r="F58" s="1" t="s">
        <v>160</v>
      </c>
      <c r="G58" s="15">
        <v>20</v>
      </c>
      <c r="H58" s="15">
        <v>10</v>
      </c>
    </row>
    <row r="59" spans="2:13" s="17" customFormat="1" ht="14.25" customHeight="1" thickBot="1" x14ac:dyDescent="0.25">
      <c r="B59" s="198"/>
      <c r="C59" s="201"/>
      <c r="D59" s="45"/>
      <c r="E59" s="168"/>
      <c r="F59" s="45"/>
      <c r="G59" s="168">
        <v>25</v>
      </c>
      <c r="H59" s="45">
        <v>17</v>
      </c>
    </row>
    <row r="60" spans="2:13" s="17" customFormat="1" ht="26.25" thickBot="1" x14ac:dyDescent="0.25">
      <c r="B60" s="198"/>
      <c r="C60" s="201"/>
      <c r="D60" s="159" t="s">
        <v>101</v>
      </c>
      <c r="E60" s="49">
        <v>29</v>
      </c>
      <c r="F60" s="2" t="s">
        <v>161</v>
      </c>
      <c r="G60" s="49">
        <v>30</v>
      </c>
      <c r="H60" s="31">
        <v>17</v>
      </c>
    </row>
    <row r="61" spans="2:13" s="17" customFormat="1" ht="13.5" thickBot="1" x14ac:dyDescent="0.25">
      <c r="B61" s="198"/>
      <c r="C61" s="201"/>
      <c r="D61" s="175" t="s">
        <v>16</v>
      </c>
      <c r="E61" s="56">
        <v>0</v>
      </c>
      <c r="F61" s="55"/>
      <c r="G61" s="56">
        <v>10</v>
      </c>
      <c r="H61" s="56">
        <v>9</v>
      </c>
    </row>
    <row r="62" spans="2:13" s="17" customFormat="1" ht="13.5" thickBot="1" x14ac:dyDescent="0.25">
      <c r="B62" s="198"/>
      <c r="C62" s="201"/>
      <c r="D62" s="175" t="s">
        <v>17</v>
      </c>
      <c r="E62" s="56">
        <v>0</v>
      </c>
      <c r="F62" s="55"/>
      <c r="G62" s="56">
        <v>10</v>
      </c>
      <c r="H62" s="56">
        <v>9</v>
      </c>
    </row>
    <row r="63" spans="2:13" s="17" customFormat="1" ht="13.5" thickBot="1" x14ac:dyDescent="0.25">
      <c r="B63" s="198"/>
      <c r="C63" s="201"/>
      <c r="D63" s="175" t="s">
        <v>162</v>
      </c>
      <c r="E63" s="56">
        <v>32</v>
      </c>
      <c r="F63" s="55" t="s">
        <v>163</v>
      </c>
      <c r="G63" s="56">
        <v>35</v>
      </c>
      <c r="H63" s="56">
        <v>9</v>
      </c>
    </row>
    <row r="64" spans="2:13" s="17" customFormat="1" ht="16.5" customHeight="1" thickBot="1" x14ac:dyDescent="0.25">
      <c r="B64" s="198"/>
      <c r="C64" s="201"/>
      <c r="D64" s="175"/>
      <c r="E64" s="56"/>
      <c r="F64" s="55" t="s">
        <v>164</v>
      </c>
      <c r="G64" s="56">
        <v>10</v>
      </c>
      <c r="H64" s="56">
        <v>9</v>
      </c>
    </row>
    <row r="65" spans="2:8" s="17" customFormat="1" ht="18" customHeight="1" thickBot="1" x14ac:dyDescent="0.25">
      <c r="B65" s="198"/>
      <c r="C65" s="201"/>
      <c r="D65" s="176" t="s">
        <v>165</v>
      </c>
      <c r="E65" s="60">
        <v>15</v>
      </c>
      <c r="F65" s="59" t="s">
        <v>166</v>
      </c>
      <c r="G65" s="60">
        <v>30</v>
      </c>
      <c r="H65" s="60">
        <v>17</v>
      </c>
    </row>
    <row r="66" spans="2:8" s="17" customFormat="1" ht="15" customHeight="1" thickBot="1" x14ac:dyDescent="0.25">
      <c r="B66" s="198"/>
      <c r="C66" s="201"/>
      <c r="D66" s="91"/>
      <c r="E66" s="62"/>
      <c r="F66" s="61" t="s">
        <v>147</v>
      </c>
      <c r="G66" s="62">
        <v>25</v>
      </c>
      <c r="H66" s="63">
        <v>17</v>
      </c>
    </row>
    <row r="67" spans="2:8" s="17" customFormat="1" ht="13.5" thickBot="1" x14ac:dyDescent="0.25">
      <c r="B67" s="199"/>
      <c r="C67" s="202"/>
      <c r="D67" s="75" t="s">
        <v>162</v>
      </c>
      <c r="E67" s="65">
        <v>21</v>
      </c>
      <c r="F67" s="64" t="s">
        <v>167</v>
      </c>
      <c r="G67" s="65">
        <v>20</v>
      </c>
      <c r="H67" s="66">
        <v>9</v>
      </c>
    </row>
    <row r="68" spans="2:8" s="17" customFormat="1" ht="13.5" thickBot="1" x14ac:dyDescent="0.25">
      <c r="B68" s="40" t="s">
        <v>10</v>
      </c>
      <c r="C68" s="41"/>
      <c r="D68" s="43"/>
      <c r="E68" s="42">
        <f>SUM(E58:E67)</f>
        <v>129</v>
      </c>
      <c r="F68" s="41"/>
      <c r="G68" s="42">
        <f>SUM(G58:G67)</f>
        <v>215</v>
      </c>
      <c r="H68" s="42">
        <f>SUM(H58:H67)</f>
        <v>123</v>
      </c>
    </row>
    <row r="69" spans="2:8" s="17" customFormat="1" ht="15.75" customHeight="1" thickBot="1" x14ac:dyDescent="0.25">
      <c r="B69" s="188" t="s">
        <v>82</v>
      </c>
      <c r="C69" s="14" t="s">
        <v>4</v>
      </c>
      <c r="D69" s="68" t="s">
        <v>140</v>
      </c>
      <c r="E69" s="67"/>
      <c r="F69" s="5" t="s">
        <v>203</v>
      </c>
      <c r="G69" s="26">
        <v>60</v>
      </c>
      <c r="H69" s="27">
        <v>43</v>
      </c>
    </row>
    <row r="70" spans="2:8" s="17" customFormat="1" ht="26.25" thickBot="1" x14ac:dyDescent="0.25">
      <c r="B70" s="189"/>
      <c r="C70" s="195"/>
      <c r="D70" s="69" t="s">
        <v>40</v>
      </c>
      <c r="E70" s="140">
        <v>8</v>
      </c>
      <c r="F70" s="29" t="s">
        <v>204</v>
      </c>
      <c r="G70" s="30">
        <v>30</v>
      </c>
      <c r="H70" s="31">
        <v>17</v>
      </c>
    </row>
    <row r="71" spans="2:8" s="17" customFormat="1" ht="12.75" customHeight="1" thickBot="1" x14ac:dyDescent="0.25">
      <c r="B71" s="189"/>
      <c r="C71" s="195"/>
      <c r="D71" s="16" t="s">
        <v>141</v>
      </c>
      <c r="E71" s="141">
        <v>17</v>
      </c>
      <c r="F71" s="34" t="s">
        <v>142</v>
      </c>
      <c r="G71" s="209">
        <v>35</v>
      </c>
      <c r="H71" s="210">
        <v>22</v>
      </c>
    </row>
    <row r="72" spans="2:8" s="17" customFormat="1" ht="15.75" hidden="1" customHeight="1" thickBot="1" x14ac:dyDescent="0.25">
      <c r="B72" s="189"/>
      <c r="C72" s="195"/>
      <c r="D72" s="70"/>
      <c r="E72" s="141"/>
      <c r="F72" s="34"/>
      <c r="G72" s="209"/>
      <c r="H72" s="210"/>
    </row>
    <row r="73" spans="2:8" s="17" customFormat="1" ht="15" customHeight="1" thickBot="1" x14ac:dyDescent="0.25">
      <c r="B73" s="73"/>
      <c r="C73" s="74"/>
      <c r="D73" s="75" t="s">
        <v>18</v>
      </c>
      <c r="E73" s="142">
        <v>0</v>
      </c>
      <c r="F73" s="76"/>
      <c r="G73" s="66">
        <v>10</v>
      </c>
      <c r="H73" s="66">
        <v>9</v>
      </c>
    </row>
    <row r="74" spans="2:8" s="17" customFormat="1" ht="13.5" customHeight="1" thickBot="1" x14ac:dyDescent="0.25">
      <c r="B74" s="73"/>
      <c r="C74" s="74"/>
      <c r="D74" s="58" t="s">
        <v>17</v>
      </c>
      <c r="E74" s="60">
        <v>0</v>
      </c>
      <c r="F74" s="59"/>
      <c r="G74" s="60">
        <v>10</v>
      </c>
      <c r="H74" s="77" t="s">
        <v>143</v>
      </c>
    </row>
    <row r="75" spans="2:8" s="17" customFormat="1" ht="17.25" customHeight="1" thickBot="1" x14ac:dyDescent="0.25">
      <c r="B75" s="73"/>
      <c r="C75" s="74"/>
      <c r="D75" s="75" t="s">
        <v>41</v>
      </c>
      <c r="E75" s="142">
        <v>14</v>
      </c>
      <c r="F75" s="78" t="s">
        <v>42</v>
      </c>
      <c r="G75" s="79">
        <v>25</v>
      </c>
      <c r="H75" s="80">
        <v>8</v>
      </c>
    </row>
    <row r="76" spans="2:8" s="17" customFormat="1" ht="13.5" customHeight="1" thickBot="1" x14ac:dyDescent="0.25">
      <c r="B76" s="73"/>
      <c r="C76" s="74"/>
      <c r="D76" s="81"/>
      <c r="E76" s="143"/>
      <c r="F76" s="82"/>
      <c r="G76" s="83">
        <v>25</v>
      </c>
      <c r="H76" s="84">
        <v>8</v>
      </c>
    </row>
    <row r="77" spans="2:8" s="17" customFormat="1" ht="15.75" customHeight="1" thickBot="1" x14ac:dyDescent="0.25">
      <c r="B77" s="73"/>
      <c r="C77" s="74"/>
      <c r="D77" s="85" t="s">
        <v>144</v>
      </c>
      <c r="E77" s="62">
        <v>7</v>
      </c>
      <c r="F77" s="86" t="s">
        <v>60</v>
      </c>
      <c r="G77" s="62">
        <v>10</v>
      </c>
      <c r="H77" s="63">
        <v>5</v>
      </c>
    </row>
    <row r="78" spans="2:8" s="17" customFormat="1" ht="13.5" customHeight="1" thickBot="1" x14ac:dyDescent="0.25">
      <c r="B78" s="73"/>
      <c r="C78" s="74"/>
      <c r="D78" s="87"/>
      <c r="E78" s="144"/>
      <c r="F78" s="88"/>
      <c r="G78" s="65">
        <v>10</v>
      </c>
      <c r="H78" s="66">
        <v>5</v>
      </c>
    </row>
    <row r="79" spans="2:8" s="17" customFormat="1" ht="15" hidden="1" customHeight="1" x14ac:dyDescent="0.25">
      <c r="B79" s="73"/>
      <c r="C79" s="74"/>
      <c r="D79" s="58"/>
      <c r="E79" s="60"/>
      <c r="F79" s="89"/>
      <c r="G79" s="60"/>
      <c r="H79" s="60"/>
    </row>
    <row r="80" spans="2:8" s="17" customFormat="1" ht="15" hidden="1" customHeight="1" x14ac:dyDescent="0.25">
      <c r="B80" s="73"/>
      <c r="C80" s="74"/>
      <c r="D80" s="58"/>
      <c r="E80" s="60"/>
      <c r="F80" s="89"/>
      <c r="G80" s="60"/>
      <c r="H80" s="60"/>
    </row>
    <row r="81" spans="2:8" s="17" customFormat="1" ht="15.75" customHeight="1" thickBot="1" x14ac:dyDescent="0.25">
      <c r="B81" s="73"/>
      <c r="C81" s="74"/>
      <c r="D81" s="90" t="s">
        <v>145</v>
      </c>
      <c r="E81" s="145">
        <v>17</v>
      </c>
      <c r="F81" s="91" t="s">
        <v>64</v>
      </c>
      <c r="G81" s="92">
        <v>30</v>
      </c>
      <c r="H81" s="93">
        <v>23</v>
      </c>
    </row>
    <row r="82" spans="2:8" s="17" customFormat="1" ht="15.75" customHeight="1" thickBot="1" x14ac:dyDescent="0.25">
      <c r="B82" s="73"/>
      <c r="C82" s="74"/>
      <c r="D82" s="166" t="s">
        <v>146</v>
      </c>
      <c r="E82" s="145">
        <v>8</v>
      </c>
      <c r="F82" s="167" t="s">
        <v>147</v>
      </c>
      <c r="G82" s="92">
        <v>25</v>
      </c>
      <c r="H82" s="146">
        <v>17</v>
      </c>
    </row>
    <row r="83" spans="2:8" s="17" customFormat="1" ht="13.5" thickBot="1" x14ac:dyDescent="0.25">
      <c r="B83" s="94"/>
      <c r="C83" s="82"/>
      <c r="D83" s="95" t="s">
        <v>44</v>
      </c>
      <c r="E83" s="146"/>
      <c r="F83" s="96" t="s">
        <v>148</v>
      </c>
      <c r="G83" s="97">
        <v>60</v>
      </c>
      <c r="H83" s="66">
        <v>43</v>
      </c>
    </row>
    <row r="84" spans="2:8" s="17" customFormat="1" ht="13.5" thickBot="1" x14ac:dyDescent="0.25">
      <c r="B84" s="98" t="s">
        <v>10</v>
      </c>
      <c r="C84" s="99"/>
      <c r="D84" s="101"/>
      <c r="E84" s="100">
        <f>SUM(E69:E83)</f>
        <v>71</v>
      </c>
      <c r="F84" s="99"/>
      <c r="G84" s="100">
        <f>SUM(G69:G83)</f>
        <v>330</v>
      </c>
      <c r="H84" s="100">
        <f>SUM(H69:H83)</f>
        <v>200</v>
      </c>
    </row>
    <row r="85" spans="2:8" s="17" customFormat="1" ht="14.25" customHeight="1" thickBot="1" x14ac:dyDescent="0.25">
      <c r="B85" s="188" t="s">
        <v>83</v>
      </c>
      <c r="C85" s="14" t="s">
        <v>4</v>
      </c>
      <c r="D85" s="19"/>
      <c r="E85" s="21"/>
      <c r="F85" s="20" t="s">
        <v>149</v>
      </c>
      <c r="G85" s="21">
        <v>60</v>
      </c>
      <c r="H85" s="22">
        <v>43</v>
      </c>
    </row>
    <row r="86" spans="2:8" s="17" customFormat="1" ht="15" customHeight="1" thickBot="1" x14ac:dyDescent="0.25">
      <c r="B86" s="189"/>
      <c r="C86" s="24"/>
      <c r="D86" s="16" t="s">
        <v>151</v>
      </c>
      <c r="E86" s="15">
        <v>18</v>
      </c>
      <c r="F86" s="1" t="s">
        <v>150</v>
      </c>
      <c r="G86" s="15">
        <v>60</v>
      </c>
      <c r="H86" s="15">
        <v>36</v>
      </c>
    </row>
    <row r="87" spans="2:8" s="17" customFormat="1" ht="13.5" thickBot="1" x14ac:dyDescent="0.25">
      <c r="B87" s="193"/>
      <c r="C87" s="195"/>
      <c r="D87" s="44"/>
      <c r="E87" s="21"/>
      <c r="F87" s="20"/>
      <c r="G87" s="21">
        <v>10</v>
      </c>
      <c r="H87" s="22">
        <v>5</v>
      </c>
    </row>
    <row r="88" spans="2:8" s="17" customFormat="1" ht="13.5" thickBot="1" x14ac:dyDescent="0.25">
      <c r="B88" s="193"/>
      <c r="C88" s="195"/>
      <c r="D88" s="28" t="s">
        <v>152</v>
      </c>
      <c r="E88" s="49">
        <v>13</v>
      </c>
      <c r="F88" s="2" t="s">
        <v>153</v>
      </c>
      <c r="G88" s="49">
        <v>10</v>
      </c>
      <c r="H88" s="31">
        <v>5</v>
      </c>
    </row>
    <row r="89" spans="2:8" s="17" customFormat="1" ht="13.5" thickBot="1" x14ac:dyDescent="0.25">
      <c r="B89" s="23"/>
      <c r="C89" s="24"/>
      <c r="D89" s="39" t="s">
        <v>16</v>
      </c>
      <c r="E89" s="38">
        <v>0</v>
      </c>
      <c r="F89" s="10"/>
      <c r="G89" s="38">
        <v>10</v>
      </c>
      <c r="H89" s="38">
        <v>9</v>
      </c>
    </row>
    <row r="90" spans="2:8" s="17" customFormat="1" ht="13.5" thickBot="1" x14ac:dyDescent="0.25">
      <c r="B90" s="23"/>
      <c r="C90" s="24"/>
      <c r="D90" s="39" t="s">
        <v>17</v>
      </c>
      <c r="E90" s="38">
        <v>0</v>
      </c>
      <c r="F90" s="10"/>
      <c r="G90" s="38">
        <v>10</v>
      </c>
      <c r="H90" s="38">
        <v>9</v>
      </c>
    </row>
    <row r="91" spans="2:8" s="17" customFormat="1" ht="27.75" customHeight="1" thickBot="1" x14ac:dyDescent="0.25">
      <c r="B91" s="23"/>
      <c r="C91" s="24"/>
      <c r="D91" s="102" t="s">
        <v>154</v>
      </c>
      <c r="E91" s="15">
        <v>14</v>
      </c>
      <c r="F91" s="103" t="s">
        <v>155</v>
      </c>
      <c r="G91" s="15">
        <v>60</v>
      </c>
      <c r="H91" s="15">
        <v>36</v>
      </c>
    </row>
    <row r="92" spans="2:8" s="17" customFormat="1" ht="13.5" thickBot="1" x14ac:dyDescent="0.25">
      <c r="B92" s="193"/>
      <c r="C92" s="195"/>
      <c r="D92" s="44"/>
      <c r="E92" s="21"/>
      <c r="F92" s="36"/>
      <c r="G92" s="21">
        <v>50</v>
      </c>
      <c r="H92" s="22">
        <v>36</v>
      </c>
    </row>
    <row r="93" spans="2:8" s="17" customFormat="1" ht="25.5" customHeight="1" thickBot="1" x14ac:dyDescent="0.25">
      <c r="B93" s="193"/>
      <c r="C93" s="195"/>
      <c r="D93" s="28" t="s">
        <v>156</v>
      </c>
      <c r="E93" s="49">
        <v>9</v>
      </c>
      <c r="F93" s="37" t="s">
        <v>157</v>
      </c>
      <c r="G93" s="49">
        <v>30</v>
      </c>
      <c r="H93" s="31">
        <v>17</v>
      </c>
    </row>
    <row r="94" spans="2:8" s="17" customFormat="1" ht="13.5" thickBot="1" x14ac:dyDescent="0.25">
      <c r="B94" s="104"/>
      <c r="C94" s="46"/>
      <c r="D94" s="39" t="s">
        <v>16</v>
      </c>
      <c r="E94" s="38"/>
      <c r="F94" s="10" t="s">
        <v>158</v>
      </c>
      <c r="G94" s="38">
        <v>45</v>
      </c>
      <c r="H94" s="38">
        <v>26</v>
      </c>
    </row>
    <row r="95" spans="2:8" s="17" customFormat="1" ht="13.5" thickBot="1" x14ac:dyDescent="0.25">
      <c r="B95" s="98" t="s">
        <v>10</v>
      </c>
      <c r="C95" s="99"/>
      <c r="D95" s="101"/>
      <c r="E95" s="100">
        <f>SUM(E85:E94)</f>
        <v>54</v>
      </c>
      <c r="F95" s="99"/>
      <c r="G95" s="100">
        <f>SUM(G85:G94)</f>
        <v>345</v>
      </c>
      <c r="H95" s="100">
        <f>SUM(H85:H94)</f>
        <v>222</v>
      </c>
    </row>
    <row r="96" spans="2:8" s="17" customFormat="1" ht="13.5" thickBot="1" x14ac:dyDescent="0.25">
      <c r="B96" s="203" t="s">
        <v>84</v>
      </c>
      <c r="C96" s="204" t="s">
        <v>4</v>
      </c>
      <c r="D96" s="87"/>
      <c r="E96" s="144"/>
      <c r="F96" s="45"/>
      <c r="G96" s="105">
        <v>15</v>
      </c>
      <c r="H96" s="79">
        <v>14</v>
      </c>
    </row>
    <row r="97" spans="2:8" s="17" customFormat="1" ht="15" customHeight="1" thickBot="1" x14ac:dyDescent="0.25">
      <c r="B97" s="193"/>
      <c r="C97" s="195"/>
      <c r="D97" s="106" t="s">
        <v>135</v>
      </c>
      <c r="E97" s="147">
        <v>5</v>
      </c>
      <c r="F97" s="107" t="s">
        <v>136</v>
      </c>
      <c r="G97" s="108" t="s">
        <v>93</v>
      </c>
      <c r="H97" s="109" t="s">
        <v>93</v>
      </c>
    </row>
    <row r="98" spans="2:8" s="17" customFormat="1" ht="13.5" thickBot="1" x14ac:dyDescent="0.25">
      <c r="B98" s="23"/>
      <c r="C98" s="24"/>
      <c r="D98" s="16" t="s">
        <v>19</v>
      </c>
      <c r="E98" s="15">
        <v>20</v>
      </c>
      <c r="F98" s="1" t="s">
        <v>137</v>
      </c>
      <c r="G98" s="15">
        <v>20</v>
      </c>
      <c r="H98" s="15">
        <v>8</v>
      </c>
    </row>
    <row r="99" spans="2:8" s="17" customFormat="1" ht="13.5" thickBot="1" x14ac:dyDescent="0.25">
      <c r="B99" s="154"/>
      <c r="C99" s="153"/>
      <c r="D99" s="19" t="s">
        <v>19</v>
      </c>
      <c r="E99" s="21">
        <v>20</v>
      </c>
      <c r="F99" s="155" t="s">
        <v>138</v>
      </c>
      <c r="G99" s="30">
        <v>20</v>
      </c>
      <c r="H99" s="22">
        <v>8</v>
      </c>
    </row>
    <row r="100" spans="2:8" s="17" customFormat="1" ht="13.5" thickBot="1" x14ac:dyDescent="0.25">
      <c r="B100" s="23"/>
      <c r="C100" s="24"/>
      <c r="D100" s="19" t="s">
        <v>19</v>
      </c>
      <c r="E100" s="21">
        <v>19</v>
      </c>
      <c r="F100" s="110" t="s">
        <v>139</v>
      </c>
      <c r="G100" s="21">
        <v>20</v>
      </c>
      <c r="H100" s="22">
        <v>8</v>
      </c>
    </row>
    <row r="101" spans="2:8" s="17" customFormat="1" ht="13.5" thickBot="1" x14ac:dyDescent="0.25">
      <c r="B101" s="23"/>
      <c r="C101" s="24"/>
      <c r="D101" s="16" t="s">
        <v>20</v>
      </c>
      <c r="E101" s="15">
        <v>20</v>
      </c>
      <c r="F101" s="33" t="s">
        <v>38</v>
      </c>
      <c r="G101" s="18">
        <v>15</v>
      </c>
      <c r="H101" s="22">
        <v>8</v>
      </c>
    </row>
    <row r="102" spans="2:8" s="17" customFormat="1" ht="13.5" thickBot="1" x14ac:dyDescent="0.25">
      <c r="B102" s="193"/>
      <c r="C102" s="195"/>
      <c r="D102" s="44" t="s">
        <v>20</v>
      </c>
      <c r="E102" s="21">
        <v>20</v>
      </c>
      <c r="F102" s="36" t="s">
        <v>71</v>
      </c>
      <c r="G102" s="21">
        <v>15</v>
      </c>
      <c r="H102" s="22">
        <v>8</v>
      </c>
    </row>
    <row r="103" spans="2:8" s="17" customFormat="1" ht="13.5" thickBot="1" x14ac:dyDescent="0.25">
      <c r="B103" s="193"/>
      <c r="C103" s="195"/>
      <c r="D103" s="16" t="s">
        <v>20</v>
      </c>
      <c r="E103" s="15">
        <v>19</v>
      </c>
      <c r="F103" s="50" t="s">
        <v>70</v>
      </c>
      <c r="G103" s="15">
        <v>15</v>
      </c>
      <c r="H103" s="15">
        <v>8</v>
      </c>
    </row>
    <row r="104" spans="2:8" s="17" customFormat="1" ht="13.5" thickBot="1" x14ac:dyDescent="0.25">
      <c r="B104" s="193"/>
      <c r="C104" s="195"/>
      <c r="D104" s="19" t="s">
        <v>52</v>
      </c>
      <c r="E104" s="22">
        <v>14</v>
      </c>
      <c r="F104" s="20" t="s">
        <v>77</v>
      </c>
      <c r="G104" s="21">
        <v>30</v>
      </c>
      <c r="H104" s="22">
        <v>18</v>
      </c>
    </row>
    <row r="105" spans="2:8" s="17" customFormat="1" ht="13.5" thickBot="1" x14ac:dyDescent="0.25">
      <c r="B105" s="194"/>
      <c r="C105" s="196"/>
      <c r="D105" s="39"/>
      <c r="E105" s="38"/>
      <c r="F105" s="36"/>
      <c r="G105" s="38">
        <v>15</v>
      </c>
      <c r="H105" s="38">
        <v>14</v>
      </c>
    </row>
    <row r="106" spans="2:8" s="17" customFormat="1" ht="13.5" thickBot="1" x14ac:dyDescent="0.25">
      <c r="B106" s="98" t="s">
        <v>10</v>
      </c>
      <c r="C106" s="99"/>
      <c r="D106" s="101"/>
      <c r="E106" s="100">
        <f>SUM(E98:E105)</f>
        <v>132</v>
      </c>
      <c r="F106" s="99"/>
      <c r="G106" s="100">
        <f>SUM(G98:G105)</f>
        <v>150</v>
      </c>
      <c r="H106" s="100">
        <f>SUM(H98:H105)</f>
        <v>80</v>
      </c>
    </row>
    <row r="107" spans="2:8" s="17" customFormat="1" ht="13.5" thickBot="1" x14ac:dyDescent="0.25">
      <c r="B107" s="203" t="s">
        <v>121</v>
      </c>
      <c r="C107" s="14" t="s">
        <v>4</v>
      </c>
      <c r="D107" s="72"/>
      <c r="E107" s="26"/>
      <c r="F107" s="5"/>
      <c r="G107" s="26">
        <v>45</v>
      </c>
      <c r="H107" s="32">
        <v>36</v>
      </c>
    </row>
    <row r="108" spans="2:8" s="17" customFormat="1" ht="26.25" thickBot="1" x14ac:dyDescent="0.25">
      <c r="B108" s="193"/>
      <c r="C108" s="24"/>
      <c r="D108" s="72" t="s">
        <v>120</v>
      </c>
      <c r="E108" s="26">
        <v>20</v>
      </c>
      <c r="F108" s="5" t="s">
        <v>53</v>
      </c>
      <c r="G108" s="26">
        <v>40</v>
      </c>
      <c r="H108" s="32">
        <v>38.799999999999997</v>
      </c>
    </row>
    <row r="109" spans="2:8" s="17" customFormat="1" ht="13.5" thickBot="1" x14ac:dyDescent="0.25">
      <c r="B109" s="193"/>
      <c r="C109" s="24"/>
      <c r="D109" s="44" t="s">
        <v>21</v>
      </c>
      <c r="E109" s="21">
        <v>0</v>
      </c>
      <c r="F109" s="20"/>
      <c r="G109" s="21">
        <v>12</v>
      </c>
      <c r="H109" s="22">
        <v>9</v>
      </c>
    </row>
    <row r="110" spans="2:8" s="17" customFormat="1" ht="13.5" thickBot="1" x14ac:dyDescent="0.25">
      <c r="B110" s="157"/>
      <c r="C110" s="158"/>
      <c r="D110" s="19" t="s">
        <v>170</v>
      </c>
      <c r="E110" s="21">
        <v>1</v>
      </c>
      <c r="F110" s="20" t="s">
        <v>173</v>
      </c>
      <c r="G110" s="21">
        <v>15</v>
      </c>
      <c r="H110" s="22">
        <v>9</v>
      </c>
    </row>
    <row r="111" spans="2:8" s="17" customFormat="1" ht="15" customHeight="1" thickBot="1" x14ac:dyDescent="0.25">
      <c r="B111" s="23"/>
      <c r="C111" s="24"/>
      <c r="D111" s="39" t="s">
        <v>174</v>
      </c>
      <c r="E111" s="38">
        <v>20</v>
      </c>
      <c r="F111" s="10" t="s">
        <v>102</v>
      </c>
      <c r="G111" s="38">
        <v>15</v>
      </c>
      <c r="H111" s="180">
        <v>12</v>
      </c>
    </row>
    <row r="112" spans="2:8" s="17" customFormat="1" ht="15" customHeight="1" thickBot="1" x14ac:dyDescent="0.25">
      <c r="B112" s="178"/>
      <c r="C112" s="179"/>
      <c r="D112" s="16"/>
      <c r="E112" s="180"/>
      <c r="F112" s="1"/>
      <c r="G112" s="54">
        <v>15</v>
      </c>
      <c r="H112" s="30">
        <v>12</v>
      </c>
    </row>
    <row r="113" spans="2:8" s="17" customFormat="1" ht="33" customHeight="1" thickBot="1" x14ac:dyDescent="0.25">
      <c r="B113" s="23"/>
      <c r="C113" s="24"/>
      <c r="D113" s="44" t="s">
        <v>175</v>
      </c>
      <c r="E113" s="21">
        <v>20</v>
      </c>
      <c r="F113" s="36" t="s">
        <v>54</v>
      </c>
      <c r="G113" s="21">
        <v>55</v>
      </c>
      <c r="H113" s="22">
        <v>40</v>
      </c>
    </row>
    <row r="114" spans="2:8" s="17" customFormat="1" ht="13.5" thickBot="1" x14ac:dyDescent="0.25">
      <c r="B114" s="104"/>
      <c r="C114" s="46"/>
      <c r="D114" s="39" t="s">
        <v>21</v>
      </c>
      <c r="E114" s="38"/>
      <c r="F114" s="10"/>
      <c r="G114" s="38">
        <v>10</v>
      </c>
      <c r="H114" s="38">
        <v>49</v>
      </c>
    </row>
    <row r="115" spans="2:8" s="17" customFormat="1" ht="13.5" thickBot="1" x14ac:dyDescent="0.25">
      <c r="B115" s="98" t="s">
        <v>10</v>
      </c>
      <c r="C115" s="99"/>
      <c r="D115" s="101"/>
      <c r="E115" s="100">
        <f>SUM(E107:E114)</f>
        <v>61</v>
      </c>
      <c r="F115" s="99"/>
      <c r="G115" s="100">
        <f>SUM(G107:G114)</f>
        <v>207</v>
      </c>
      <c r="H115" s="100">
        <f>SUM(H107:H114)</f>
        <v>205.8</v>
      </c>
    </row>
    <row r="116" spans="2:8" s="17" customFormat="1" ht="13.5" thickBot="1" x14ac:dyDescent="0.25">
      <c r="B116" s="203" t="s">
        <v>85</v>
      </c>
      <c r="C116" s="204" t="s">
        <v>14</v>
      </c>
      <c r="D116" s="19"/>
      <c r="E116" s="21"/>
      <c r="F116" s="20"/>
      <c r="G116" s="21">
        <v>40</v>
      </c>
      <c r="H116" s="22">
        <v>49</v>
      </c>
    </row>
    <row r="117" spans="2:8" s="17" customFormat="1" ht="29.25" customHeight="1" thickBot="1" x14ac:dyDescent="0.25">
      <c r="B117" s="193"/>
      <c r="C117" s="195"/>
      <c r="D117" s="39" t="s">
        <v>169</v>
      </c>
      <c r="E117" s="38">
        <v>9</v>
      </c>
      <c r="F117" s="10" t="s">
        <v>198</v>
      </c>
      <c r="G117" s="38">
        <v>55</v>
      </c>
      <c r="H117" s="38">
        <v>40</v>
      </c>
    </row>
    <row r="118" spans="2:8" s="17" customFormat="1" ht="17.25" customHeight="1" thickBot="1" x14ac:dyDescent="0.25">
      <c r="B118" s="23"/>
      <c r="C118" s="24"/>
      <c r="D118" s="39" t="s">
        <v>22</v>
      </c>
      <c r="E118" s="38">
        <v>6</v>
      </c>
      <c r="F118" s="10" t="s">
        <v>199</v>
      </c>
      <c r="G118" s="38">
        <v>15</v>
      </c>
      <c r="H118" s="38">
        <v>9</v>
      </c>
    </row>
    <row r="119" spans="2:8" s="17" customFormat="1" ht="17.25" customHeight="1" thickBot="1" x14ac:dyDescent="0.25">
      <c r="B119" s="154"/>
      <c r="C119" s="153"/>
      <c r="D119" s="39" t="s">
        <v>76</v>
      </c>
      <c r="E119" s="38">
        <v>9</v>
      </c>
      <c r="F119" s="10" t="s">
        <v>200</v>
      </c>
      <c r="G119" s="38">
        <v>10</v>
      </c>
      <c r="H119" s="38">
        <v>6</v>
      </c>
    </row>
    <row r="120" spans="2:8" s="17" customFormat="1" ht="13.5" thickBot="1" x14ac:dyDescent="0.25">
      <c r="B120" s="23"/>
      <c r="C120" s="24"/>
      <c r="D120" s="39" t="s">
        <v>170</v>
      </c>
      <c r="E120" s="38">
        <v>1</v>
      </c>
      <c r="F120" s="10" t="s">
        <v>171</v>
      </c>
      <c r="G120" s="38">
        <v>10</v>
      </c>
      <c r="H120" s="38">
        <v>9</v>
      </c>
    </row>
    <row r="121" spans="2:8" s="17" customFormat="1" ht="13.5" thickBot="1" x14ac:dyDescent="0.25">
      <c r="B121" s="157"/>
      <c r="C121" s="158"/>
      <c r="D121" s="39"/>
      <c r="E121" s="38"/>
      <c r="F121" s="10"/>
      <c r="G121" s="38">
        <v>15</v>
      </c>
      <c r="H121" s="38">
        <v>13</v>
      </c>
    </row>
    <row r="122" spans="2:8" s="17" customFormat="1" ht="13.5" thickBot="1" x14ac:dyDescent="0.25">
      <c r="B122" s="157"/>
      <c r="C122" s="158"/>
      <c r="D122" s="39" t="s">
        <v>172</v>
      </c>
      <c r="E122" s="38">
        <v>9</v>
      </c>
      <c r="F122" s="10" t="s">
        <v>201</v>
      </c>
      <c r="G122" s="38">
        <v>20</v>
      </c>
      <c r="H122" s="38">
        <v>13</v>
      </c>
    </row>
    <row r="123" spans="2:8" s="17" customFormat="1" ht="13.5" thickBot="1" x14ac:dyDescent="0.25">
      <c r="B123" s="23"/>
      <c r="C123" s="24"/>
      <c r="D123" s="39"/>
      <c r="E123" s="38"/>
      <c r="F123" s="10"/>
      <c r="G123" s="38"/>
      <c r="H123" s="38"/>
    </row>
    <row r="124" spans="2:8" s="17" customFormat="1" ht="18" customHeight="1" thickBot="1" x14ac:dyDescent="0.25">
      <c r="B124" s="23"/>
      <c r="C124" s="24"/>
      <c r="D124" s="39" t="s">
        <v>21</v>
      </c>
      <c r="E124" s="38"/>
      <c r="F124" s="10"/>
      <c r="G124" s="38">
        <v>12</v>
      </c>
      <c r="H124" s="38">
        <v>9</v>
      </c>
    </row>
    <row r="125" spans="2:8" s="17" customFormat="1" ht="17.25" customHeight="1" thickBot="1" x14ac:dyDescent="0.25">
      <c r="B125" s="23"/>
      <c r="C125" s="24"/>
      <c r="D125" s="16" t="s">
        <v>23</v>
      </c>
      <c r="E125" s="15">
        <v>4</v>
      </c>
      <c r="F125" s="1"/>
      <c r="G125" s="15">
        <v>12</v>
      </c>
      <c r="H125" s="15">
        <v>9</v>
      </c>
    </row>
    <row r="126" spans="2:8" s="17" customFormat="1" ht="13.5" thickBot="1" x14ac:dyDescent="0.25">
      <c r="B126" s="23"/>
      <c r="C126" s="24"/>
      <c r="D126" s="48" t="s">
        <v>103</v>
      </c>
      <c r="E126" s="30">
        <v>9</v>
      </c>
      <c r="F126" s="20" t="s">
        <v>55</v>
      </c>
      <c r="G126" s="71">
        <v>40</v>
      </c>
      <c r="H126" s="30">
        <v>27</v>
      </c>
    </row>
    <row r="127" spans="2:8" s="17" customFormat="1" ht="15.75" customHeight="1" thickBot="1" x14ac:dyDescent="0.25">
      <c r="B127" s="23"/>
      <c r="C127" s="24"/>
      <c r="D127" s="132"/>
      <c r="E127" s="80"/>
      <c r="G127" s="30">
        <v>40</v>
      </c>
      <c r="H127" s="47">
        <v>27</v>
      </c>
    </row>
    <row r="128" spans="2:8" s="17" customFormat="1" ht="13.5" thickBot="1" x14ac:dyDescent="0.25">
      <c r="B128" s="23"/>
      <c r="C128" s="24"/>
      <c r="D128" s="111" t="s">
        <v>22</v>
      </c>
      <c r="E128" s="21">
        <v>1</v>
      </c>
      <c r="F128" s="36" t="s">
        <v>56</v>
      </c>
      <c r="G128" s="21">
        <v>15</v>
      </c>
      <c r="H128" s="22">
        <v>9</v>
      </c>
    </row>
    <row r="129" spans="2:8" s="17" customFormat="1" ht="13.5" thickBot="1" x14ac:dyDescent="0.25">
      <c r="B129" s="173" t="s">
        <v>10</v>
      </c>
      <c r="C129" s="114"/>
      <c r="D129" s="174"/>
      <c r="E129" s="113">
        <f>SUM(E116:E128)</f>
        <v>48</v>
      </c>
      <c r="F129" s="114"/>
      <c r="G129" s="115">
        <f>SUM(G116:G128)</f>
        <v>284</v>
      </c>
      <c r="H129" s="115">
        <f>SUM(H116:H128)</f>
        <v>220</v>
      </c>
    </row>
    <row r="130" spans="2:8" s="17" customFormat="1" ht="17.25" customHeight="1" thickBot="1" x14ac:dyDescent="0.25">
      <c r="B130" s="193" t="s">
        <v>86</v>
      </c>
      <c r="C130" s="190" t="s">
        <v>126</v>
      </c>
      <c r="D130" s="116" t="s">
        <v>124</v>
      </c>
      <c r="E130" s="15">
        <v>0</v>
      </c>
      <c r="F130" s="117"/>
      <c r="G130" s="15">
        <v>40</v>
      </c>
      <c r="H130" s="15">
        <v>23</v>
      </c>
    </row>
    <row r="131" spans="2:8" s="17" customFormat="1" ht="18.75" customHeight="1" thickBot="1" x14ac:dyDescent="0.25">
      <c r="B131" s="193"/>
      <c r="C131" s="191"/>
      <c r="D131" s="48" t="s">
        <v>104</v>
      </c>
      <c r="E131" s="21">
        <v>4</v>
      </c>
      <c r="F131" s="119" t="s">
        <v>106</v>
      </c>
      <c r="G131" s="21">
        <v>10</v>
      </c>
      <c r="H131" s="22">
        <v>5.5</v>
      </c>
    </row>
    <row r="132" spans="2:8" s="17" customFormat="1" ht="29.25" customHeight="1" thickBot="1" x14ac:dyDescent="0.25">
      <c r="B132" s="193"/>
      <c r="C132" s="191"/>
      <c r="D132" s="48" t="s">
        <v>105</v>
      </c>
      <c r="E132" s="21">
        <v>4</v>
      </c>
      <c r="F132" s="119" t="s">
        <v>107</v>
      </c>
      <c r="G132" s="21">
        <v>50</v>
      </c>
      <c r="H132" s="22">
        <v>34</v>
      </c>
    </row>
    <row r="133" spans="2:8" s="17" customFormat="1" ht="27.75" customHeight="1" thickBot="1" x14ac:dyDescent="0.25">
      <c r="B133" s="193"/>
      <c r="C133" s="191"/>
      <c r="D133" s="19" t="s">
        <v>109</v>
      </c>
      <c r="E133" s="21">
        <v>7</v>
      </c>
      <c r="F133" s="20" t="s">
        <v>108</v>
      </c>
      <c r="G133" s="21">
        <v>50</v>
      </c>
      <c r="H133" s="22">
        <v>34</v>
      </c>
    </row>
    <row r="134" spans="2:8" s="17" customFormat="1" ht="13.5" thickBot="1" x14ac:dyDescent="0.25">
      <c r="B134" s="193"/>
      <c r="C134" s="191"/>
      <c r="D134" s="16" t="s">
        <v>110</v>
      </c>
      <c r="E134" s="15">
        <v>0</v>
      </c>
      <c r="F134" s="1" t="s">
        <v>94</v>
      </c>
      <c r="G134" s="15">
        <v>40</v>
      </c>
      <c r="H134" s="15">
        <v>27</v>
      </c>
    </row>
    <row r="135" spans="2:8" s="17" customFormat="1" ht="13.5" thickBot="1" x14ac:dyDescent="0.25">
      <c r="B135" s="193"/>
      <c r="C135" s="191"/>
      <c r="D135" s="19" t="s">
        <v>111</v>
      </c>
      <c r="E135" s="21">
        <v>1</v>
      </c>
      <c r="F135" s="20" t="s">
        <v>95</v>
      </c>
      <c r="G135" s="21">
        <v>35</v>
      </c>
      <c r="H135" s="22">
        <v>20</v>
      </c>
    </row>
    <row r="136" spans="2:8" s="17" customFormat="1" ht="13.5" thickBot="1" x14ac:dyDescent="0.25">
      <c r="B136" s="194"/>
      <c r="C136" s="192"/>
      <c r="D136" s="39" t="s">
        <v>36</v>
      </c>
      <c r="E136" s="38">
        <v>0</v>
      </c>
      <c r="F136" s="10" t="s">
        <v>96</v>
      </c>
      <c r="G136" s="38">
        <v>20</v>
      </c>
      <c r="H136" s="38">
        <v>13</v>
      </c>
    </row>
    <row r="137" spans="2:8" s="17" customFormat="1" ht="13.5" thickBot="1" x14ac:dyDescent="0.25">
      <c r="B137" s="98" t="s">
        <v>10</v>
      </c>
      <c r="C137" s="99"/>
      <c r="D137" s="120"/>
      <c r="E137" s="122">
        <v>16</v>
      </c>
      <c r="F137" s="121"/>
      <c r="G137" s="122">
        <f>SUM(G130:G136)</f>
        <v>245</v>
      </c>
      <c r="H137" s="122">
        <f>H130+H132+H133+H134+H135+H136</f>
        <v>151</v>
      </c>
    </row>
    <row r="138" spans="2:8" s="17" customFormat="1" ht="12" customHeight="1" thickBot="1" x14ac:dyDescent="0.25">
      <c r="B138" s="188" t="s">
        <v>87</v>
      </c>
      <c r="C138" s="14" t="s">
        <v>4</v>
      </c>
      <c r="D138" s="39" t="s">
        <v>24</v>
      </c>
      <c r="E138" s="38">
        <v>20</v>
      </c>
      <c r="F138" s="10" t="s">
        <v>72</v>
      </c>
      <c r="G138" s="38">
        <v>10</v>
      </c>
      <c r="H138" s="38">
        <v>11.5</v>
      </c>
    </row>
    <row r="139" spans="2:8" s="17" customFormat="1" ht="15" customHeight="1" thickBot="1" x14ac:dyDescent="0.25">
      <c r="B139" s="189"/>
      <c r="C139" s="24"/>
      <c r="D139" s="39"/>
      <c r="E139" s="38"/>
      <c r="F139" s="10"/>
      <c r="G139" s="38">
        <v>15</v>
      </c>
      <c r="H139" s="38">
        <v>15</v>
      </c>
    </row>
    <row r="140" spans="2:8" s="17" customFormat="1" ht="13.5" thickBot="1" x14ac:dyDescent="0.25">
      <c r="B140" s="23"/>
      <c r="C140" s="24"/>
      <c r="D140" s="39" t="s">
        <v>25</v>
      </c>
      <c r="E140" s="38">
        <v>16</v>
      </c>
      <c r="F140" s="10" t="s">
        <v>112</v>
      </c>
      <c r="G140" s="38">
        <v>20</v>
      </c>
      <c r="H140" s="38">
        <v>15</v>
      </c>
    </row>
    <row r="141" spans="2:8" s="17" customFormat="1" ht="13.5" thickBot="1" x14ac:dyDescent="0.25">
      <c r="B141" s="23"/>
      <c r="C141" s="24"/>
      <c r="D141" s="39" t="s">
        <v>26</v>
      </c>
      <c r="E141" s="38">
        <v>0</v>
      </c>
      <c r="F141" s="10"/>
      <c r="G141" s="38">
        <v>15</v>
      </c>
      <c r="H141" s="38">
        <v>11.5</v>
      </c>
    </row>
    <row r="142" spans="2:8" s="17" customFormat="1" ht="13.5" thickBot="1" x14ac:dyDescent="0.25">
      <c r="B142" s="23"/>
      <c r="C142" s="24"/>
      <c r="D142" s="39" t="s">
        <v>27</v>
      </c>
      <c r="E142" s="38">
        <v>0</v>
      </c>
      <c r="F142" s="10"/>
      <c r="G142" s="38">
        <v>15</v>
      </c>
      <c r="H142" s="38">
        <v>11.5</v>
      </c>
    </row>
    <row r="143" spans="2:8" s="17" customFormat="1" ht="13.5" thickBot="1" x14ac:dyDescent="0.25">
      <c r="B143" s="162"/>
      <c r="C143" s="161"/>
      <c r="D143" s="44" t="s">
        <v>30</v>
      </c>
      <c r="E143" s="21">
        <v>1</v>
      </c>
      <c r="F143" s="36" t="s">
        <v>132</v>
      </c>
      <c r="G143" s="21">
        <v>20</v>
      </c>
      <c r="H143" s="22">
        <v>8</v>
      </c>
    </row>
    <row r="144" spans="2:8" s="17" customFormat="1" ht="12" customHeight="1" thickBot="1" x14ac:dyDescent="0.25">
      <c r="B144" s="193"/>
      <c r="C144" s="195"/>
      <c r="D144" s="102" t="s">
        <v>28</v>
      </c>
      <c r="E144" s="15">
        <v>20</v>
      </c>
      <c r="F144" s="103" t="s">
        <v>113</v>
      </c>
      <c r="G144" s="15">
        <v>20</v>
      </c>
      <c r="H144" s="15">
        <v>15</v>
      </c>
    </row>
    <row r="145" spans="2:8" s="17" customFormat="1" ht="12" customHeight="1" thickBot="1" x14ac:dyDescent="0.25">
      <c r="B145" s="193"/>
      <c r="C145" s="195"/>
      <c r="D145" s="44"/>
      <c r="E145" s="21"/>
      <c r="F145" s="36"/>
      <c r="G145" s="21">
        <v>10</v>
      </c>
      <c r="H145" s="22">
        <v>15</v>
      </c>
    </row>
    <row r="146" spans="2:8" s="17" customFormat="1" ht="13.5" thickBot="1" x14ac:dyDescent="0.25">
      <c r="B146" s="193"/>
      <c r="C146" s="195"/>
      <c r="D146" s="123" t="s">
        <v>28</v>
      </c>
      <c r="E146" s="35">
        <v>16</v>
      </c>
      <c r="F146" s="24" t="s">
        <v>134</v>
      </c>
      <c r="G146" s="15">
        <v>20</v>
      </c>
      <c r="H146" s="15">
        <v>15</v>
      </c>
    </row>
    <row r="147" spans="2:8" s="17" customFormat="1" ht="13.5" thickBot="1" x14ac:dyDescent="0.25">
      <c r="B147" s="194"/>
      <c r="C147" s="196"/>
      <c r="D147" s="124" t="s">
        <v>57</v>
      </c>
      <c r="E147" s="30"/>
      <c r="F147" s="125"/>
      <c r="G147" s="21">
        <v>10</v>
      </c>
      <c r="H147" s="22">
        <v>5.0999999999999996</v>
      </c>
    </row>
    <row r="148" spans="2:8" s="17" customFormat="1" ht="13.5" thickBot="1" x14ac:dyDescent="0.25">
      <c r="B148" s="98" t="s">
        <v>10</v>
      </c>
      <c r="C148" s="99"/>
      <c r="D148" s="101"/>
      <c r="E148" s="100">
        <f>SUM(E138:E147)</f>
        <v>73</v>
      </c>
      <c r="F148" s="99"/>
      <c r="G148" s="100">
        <f>SUM(G138:G147)</f>
        <v>155</v>
      </c>
      <c r="H148" s="100">
        <f>SUM(H138:H147)</f>
        <v>122.6</v>
      </c>
    </row>
    <row r="149" spans="2:8" s="17" customFormat="1" ht="12" customHeight="1" thickBot="1" x14ac:dyDescent="0.25">
      <c r="B149" s="188" t="s">
        <v>88</v>
      </c>
      <c r="C149" s="164" t="s">
        <v>14</v>
      </c>
      <c r="D149" s="19"/>
      <c r="E149" s="21"/>
      <c r="F149" s="20"/>
      <c r="G149" s="21"/>
      <c r="H149" s="22"/>
    </row>
    <row r="150" spans="2:8" s="17" customFormat="1" ht="14.25" customHeight="1" thickBot="1" x14ac:dyDescent="0.25">
      <c r="B150" s="189"/>
      <c r="C150" s="161"/>
      <c r="D150" s="16" t="s">
        <v>129</v>
      </c>
      <c r="E150" s="163">
        <v>8</v>
      </c>
      <c r="F150" s="1" t="s">
        <v>176</v>
      </c>
      <c r="G150" s="163">
        <v>30</v>
      </c>
      <c r="H150" s="163">
        <v>28</v>
      </c>
    </row>
    <row r="151" spans="2:8" s="17" customFormat="1" ht="12" customHeight="1" thickBot="1" x14ac:dyDescent="0.25">
      <c r="B151" s="158"/>
      <c r="C151" s="158"/>
      <c r="D151" s="19" t="s">
        <v>130</v>
      </c>
      <c r="E151" s="21">
        <v>4</v>
      </c>
      <c r="F151" s="20" t="s">
        <v>131</v>
      </c>
      <c r="G151" s="21">
        <v>40</v>
      </c>
      <c r="H151" s="22">
        <v>25.7</v>
      </c>
    </row>
    <row r="152" spans="2:8" s="17" customFormat="1" ht="12.75" customHeight="1" thickBot="1" x14ac:dyDescent="0.25">
      <c r="B152" s="158"/>
      <c r="C152" s="158"/>
      <c r="D152" s="126"/>
      <c r="E152" s="15"/>
      <c r="F152" s="1"/>
      <c r="G152" s="15">
        <v>15</v>
      </c>
      <c r="H152" s="118">
        <v>8</v>
      </c>
    </row>
    <row r="153" spans="2:8" s="17" customFormat="1" ht="12" customHeight="1" thickBot="1" x14ac:dyDescent="0.25">
      <c r="B153" s="23"/>
      <c r="C153" s="24"/>
      <c r="D153" s="19" t="s">
        <v>29</v>
      </c>
      <c r="E153" s="21">
        <v>2</v>
      </c>
      <c r="F153" s="20" t="s">
        <v>180</v>
      </c>
      <c r="G153" s="21">
        <v>10</v>
      </c>
      <c r="H153" s="22">
        <v>8</v>
      </c>
    </row>
    <row r="154" spans="2:8" s="17" customFormat="1" ht="13.5" thickBot="1" x14ac:dyDescent="0.25">
      <c r="B154" s="23"/>
      <c r="C154" s="24"/>
      <c r="D154" s="44" t="s">
        <v>58</v>
      </c>
      <c r="E154" s="21">
        <v>2</v>
      </c>
      <c r="F154" s="11" t="s">
        <v>59</v>
      </c>
      <c r="G154" s="38">
        <v>30</v>
      </c>
      <c r="H154" s="38">
        <v>25.7</v>
      </c>
    </row>
    <row r="155" spans="2:8" s="17" customFormat="1" ht="13.5" thickBot="1" x14ac:dyDescent="0.25">
      <c r="B155" s="162"/>
      <c r="C155" s="161"/>
      <c r="D155" s="48" t="s">
        <v>35</v>
      </c>
      <c r="E155" s="30">
        <v>8</v>
      </c>
      <c r="F155" s="10" t="s">
        <v>177</v>
      </c>
      <c r="G155" s="38">
        <v>20</v>
      </c>
      <c r="H155" s="38">
        <v>15.4</v>
      </c>
    </row>
    <row r="156" spans="2:8" s="17" customFormat="1" ht="13.5" customHeight="1" thickBot="1" x14ac:dyDescent="0.25">
      <c r="B156" s="104"/>
      <c r="C156" s="46"/>
      <c r="D156" s="39" t="s">
        <v>133</v>
      </c>
      <c r="E156" s="38">
        <v>8</v>
      </c>
      <c r="F156" s="10" t="s">
        <v>178</v>
      </c>
      <c r="G156" s="38">
        <v>45</v>
      </c>
      <c r="H156" s="38">
        <v>28</v>
      </c>
    </row>
    <row r="157" spans="2:8" s="17" customFormat="1" ht="13.5" thickBot="1" x14ac:dyDescent="0.25">
      <c r="B157" s="98" t="s">
        <v>10</v>
      </c>
      <c r="C157" s="99"/>
      <c r="D157" s="101"/>
      <c r="E157" s="100">
        <f>SUM(E149:E156)</f>
        <v>32</v>
      </c>
      <c r="F157" s="99"/>
      <c r="G157" s="100">
        <f>SUM(G149:G156)</f>
        <v>190</v>
      </c>
      <c r="H157" s="100">
        <f>SUM(H149:H156)</f>
        <v>138.80000000000001</v>
      </c>
    </row>
    <row r="158" spans="2:8" s="17" customFormat="1" ht="13.5" thickBot="1" x14ac:dyDescent="0.25">
      <c r="B158" s="203" t="s">
        <v>89</v>
      </c>
      <c r="C158" s="204" t="s">
        <v>127</v>
      </c>
      <c r="D158" s="19"/>
      <c r="E158" s="21"/>
      <c r="F158" s="20"/>
      <c r="G158" s="21">
        <v>45</v>
      </c>
      <c r="H158" s="22">
        <v>38</v>
      </c>
    </row>
    <row r="159" spans="2:8" s="17" customFormat="1" ht="13.5" thickBot="1" x14ac:dyDescent="0.25">
      <c r="B159" s="193"/>
      <c r="C159" s="195"/>
      <c r="D159" s="44" t="s">
        <v>181</v>
      </c>
      <c r="E159" s="21">
        <v>13</v>
      </c>
      <c r="F159" s="20" t="s">
        <v>179</v>
      </c>
      <c r="G159" s="21">
        <v>60</v>
      </c>
      <c r="H159" s="22">
        <v>38</v>
      </c>
    </row>
    <row r="160" spans="2:8" s="17" customFormat="1" ht="17.25" customHeight="1" thickBot="1" x14ac:dyDescent="0.25">
      <c r="B160" s="23"/>
      <c r="C160" s="24"/>
      <c r="D160" s="39" t="s">
        <v>31</v>
      </c>
      <c r="E160" s="38">
        <v>19</v>
      </c>
      <c r="F160" s="10" t="s">
        <v>182</v>
      </c>
      <c r="G160" s="38">
        <v>30</v>
      </c>
      <c r="H160" s="38">
        <v>11</v>
      </c>
    </row>
    <row r="161" spans="2:12" s="17" customFormat="1" ht="13.5" thickBot="1" x14ac:dyDescent="0.25">
      <c r="B161" s="193"/>
      <c r="C161" s="195"/>
      <c r="D161" s="19"/>
      <c r="E161" s="148"/>
      <c r="F161" s="29"/>
      <c r="G161" s="30">
        <v>10</v>
      </c>
      <c r="H161" s="22">
        <v>5</v>
      </c>
    </row>
    <row r="162" spans="2:12" s="17" customFormat="1" ht="13.5" thickBot="1" x14ac:dyDescent="0.25">
      <c r="B162" s="193"/>
      <c r="C162" s="195"/>
      <c r="D162" s="16" t="s">
        <v>32</v>
      </c>
      <c r="E162" s="149">
        <v>10</v>
      </c>
      <c r="F162" s="34" t="s">
        <v>114</v>
      </c>
      <c r="G162" s="35">
        <v>45</v>
      </c>
      <c r="H162" s="15">
        <v>38</v>
      </c>
    </row>
    <row r="163" spans="2:12" s="17" customFormat="1" ht="13.5" thickBot="1" x14ac:dyDescent="0.25">
      <c r="B163" s="104"/>
      <c r="C163" s="46"/>
      <c r="D163" s="19" t="s">
        <v>33</v>
      </c>
      <c r="E163" s="21"/>
      <c r="F163" s="20"/>
      <c r="G163" s="21">
        <v>45</v>
      </c>
      <c r="H163" s="22">
        <v>38</v>
      </c>
    </row>
    <row r="164" spans="2:12" s="17" customFormat="1" ht="13.5" thickBot="1" x14ac:dyDescent="0.25">
      <c r="B164" s="98" t="s">
        <v>10</v>
      </c>
      <c r="C164" s="99"/>
      <c r="D164" s="101"/>
      <c r="E164" s="100">
        <f>SUM(E158:E163)</f>
        <v>42</v>
      </c>
      <c r="F164" s="99"/>
      <c r="G164" s="100">
        <f>SUM(G158:G163)</f>
        <v>235</v>
      </c>
      <c r="H164" s="100">
        <f>SUM(H158:H163)</f>
        <v>168</v>
      </c>
    </row>
    <row r="165" spans="2:12" s="17" customFormat="1" ht="13.5" thickBot="1" x14ac:dyDescent="0.25">
      <c r="B165" s="203" t="s">
        <v>90</v>
      </c>
      <c r="C165" s="204" t="s">
        <v>128</v>
      </c>
      <c r="D165" s="19"/>
      <c r="E165" s="21"/>
      <c r="F165" s="20"/>
      <c r="G165" s="21">
        <v>10</v>
      </c>
      <c r="H165" s="22">
        <v>3.4</v>
      </c>
    </row>
    <row r="166" spans="2:12" s="17" customFormat="1" ht="13.5" thickBot="1" x14ac:dyDescent="0.25">
      <c r="B166" s="193"/>
      <c r="C166" s="195"/>
      <c r="D166" s="16" t="s">
        <v>183</v>
      </c>
      <c r="E166" s="15">
        <v>26</v>
      </c>
      <c r="F166" s="1" t="s">
        <v>115</v>
      </c>
      <c r="G166" s="15">
        <v>30</v>
      </c>
      <c r="H166" s="15">
        <v>15</v>
      </c>
    </row>
    <row r="167" spans="2:12" s="17" customFormat="1" ht="13.5" thickBot="1" x14ac:dyDescent="0.25">
      <c r="B167" s="193"/>
      <c r="C167" s="195"/>
      <c r="D167" s="19"/>
      <c r="E167" s="21"/>
      <c r="F167" s="20"/>
      <c r="G167" s="21">
        <v>15</v>
      </c>
      <c r="H167" s="22">
        <v>11</v>
      </c>
    </row>
    <row r="168" spans="2:12" s="17" customFormat="1" ht="13.5" thickBot="1" x14ac:dyDescent="0.25">
      <c r="B168" s="193"/>
      <c r="C168" s="195"/>
      <c r="D168" s="16" t="s">
        <v>184</v>
      </c>
      <c r="E168" s="15">
        <v>30</v>
      </c>
      <c r="F168" s="1" t="s">
        <v>61</v>
      </c>
      <c r="G168" s="15">
        <v>30</v>
      </c>
      <c r="H168" s="15">
        <v>15</v>
      </c>
    </row>
    <row r="169" spans="2:12" s="17" customFormat="1" ht="13.5" thickBot="1" x14ac:dyDescent="0.25">
      <c r="B169" s="193"/>
      <c r="C169" s="195"/>
      <c r="D169" s="44" t="s">
        <v>44</v>
      </c>
      <c r="E169" s="21"/>
      <c r="F169" s="20"/>
      <c r="G169" s="21">
        <v>15</v>
      </c>
      <c r="H169" s="22">
        <v>11</v>
      </c>
    </row>
    <row r="170" spans="2:12" s="17" customFormat="1" ht="13.5" thickBot="1" x14ac:dyDescent="0.25">
      <c r="B170" s="193"/>
      <c r="C170" s="195"/>
      <c r="D170" s="44" t="s">
        <v>63</v>
      </c>
      <c r="E170" s="21"/>
      <c r="F170" s="20"/>
      <c r="G170" s="21">
        <v>15</v>
      </c>
      <c r="H170" s="22">
        <v>11</v>
      </c>
    </row>
    <row r="171" spans="2:12" s="17" customFormat="1" ht="13.5" thickBot="1" x14ac:dyDescent="0.25">
      <c r="B171" s="23"/>
      <c r="C171" s="24"/>
      <c r="D171" s="133" t="s">
        <v>31</v>
      </c>
      <c r="E171" s="134">
        <v>19</v>
      </c>
      <c r="F171" s="134" t="s">
        <v>64</v>
      </c>
      <c r="G171" s="135">
        <v>30</v>
      </c>
      <c r="H171" s="57">
        <v>15</v>
      </c>
    </row>
    <row r="172" spans="2:12" s="17" customFormat="1" ht="13.5" thickBot="1" x14ac:dyDescent="0.25">
      <c r="B172" s="193"/>
      <c r="C172" s="195"/>
      <c r="D172" s="19"/>
      <c r="E172" s="71"/>
      <c r="F172" s="45"/>
      <c r="G172" s="21">
        <v>14</v>
      </c>
      <c r="H172" s="22">
        <v>11</v>
      </c>
    </row>
    <row r="173" spans="2:12" s="17" customFormat="1" ht="13.5" thickBot="1" x14ac:dyDescent="0.25">
      <c r="B173" s="193"/>
      <c r="C173" s="195"/>
      <c r="D173" s="39" t="s">
        <v>31</v>
      </c>
      <c r="E173" s="38">
        <v>20</v>
      </c>
      <c r="F173" s="36" t="s">
        <v>62</v>
      </c>
      <c r="G173" s="38">
        <v>30</v>
      </c>
      <c r="H173" s="38">
        <v>15</v>
      </c>
    </row>
    <row r="174" spans="2:12" s="17" customFormat="1" ht="15" customHeight="1" thickBot="1" x14ac:dyDescent="0.25">
      <c r="B174" s="194"/>
      <c r="C174" s="196"/>
      <c r="D174" s="39"/>
      <c r="E174" s="38"/>
      <c r="F174" s="36"/>
      <c r="G174" s="38">
        <v>15</v>
      </c>
      <c r="H174" s="38">
        <v>3.4</v>
      </c>
      <c r="L174" s="186"/>
    </row>
    <row r="175" spans="2:12" s="17" customFormat="1" ht="13.5" thickBot="1" x14ac:dyDescent="0.25">
      <c r="B175" s="98" t="s">
        <v>10</v>
      </c>
      <c r="C175" s="99"/>
      <c r="D175" s="101"/>
      <c r="E175" s="100">
        <f>SUM(E165:E174)</f>
        <v>95</v>
      </c>
      <c r="F175" s="99"/>
      <c r="G175" s="100">
        <f>SUM(G165:G174)</f>
        <v>204</v>
      </c>
      <c r="H175" s="100">
        <f>SUM(H165:H174)</f>
        <v>110.80000000000001</v>
      </c>
      <c r="L175" s="54"/>
    </row>
    <row r="176" spans="2:12" s="17" customFormat="1" ht="13.5" thickBot="1" x14ac:dyDescent="0.25">
      <c r="B176" s="203" t="s">
        <v>91</v>
      </c>
      <c r="C176" s="204" t="s">
        <v>14</v>
      </c>
      <c r="D176" s="19"/>
      <c r="E176" s="21"/>
      <c r="F176" s="20"/>
      <c r="G176" s="21">
        <v>13</v>
      </c>
      <c r="H176" s="22">
        <v>9.1999999999999993</v>
      </c>
      <c r="L176" s="54"/>
    </row>
    <row r="177" spans="2:12" s="17" customFormat="1" ht="13.5" thickBot="1" x14ac:dyDescent="0.25">
      <c r="B177" s="193"/>
      <c r="C177" s="195"/>
      <c r="D177" s="16" t="s">
        <v>34</v>
      </c>
      <c r="E177" s="15">
        <v>9</v>
      </c>
      <c r="F177" s="1" t="s">
        <v>65</v>
      </c>
      <c r="G177" s="15">
        <v>30</v>
      </c>
      <c r="H177" s="15">
        <v>15</v>
      </c>
      <c r="L177" s="54"/>
    </row>
    <row r="178" spans="2:12" s="17" customFormat="1" ht="13.5" thickBot="1" x14ac:dyDescent="0.25">
      <c r="B178" s="23"/>
      <c r="C178" s="24"/>
      <c r="D178" s="48" t="s">
        <v>34</v>
      </c>
      <c r="E178" s="21">
        <v>8</v>
      </c>
      <c r="F178" s="20" t="s">
        <v>185</v>
      </c>
      <c r="G178" s="21">
        <v>30</v>
      </c>
      <c r="H178" s="22">
        <v>15</v>
      </c>
      <c r="L178" s="54"/>
    </row>
    <row r="179" spans="2:12" s="17" customFormat="1" ht="14.25" customHeight="1" thickBot="1" x14ac:dyDescent="0.25">
      <c r="B179" s="162"/>
      <c r="C179" s="161"/>
      <c r="D179" s="16" t="s">
        <v>34</v>
      </c>
      <c r="E179" s="15">
        <v>6</v>
      </c>
      <c r="F179" s="1" t="s">
        <v>186</v>
      </c>
      <c r="G179" s="15">
        <v>30</v>
      </c>
      <c r="H179" s="15">
        <v>15</v>
      </c>
      <c r="L179" s="54"/>
    </row>
    <row r="180" spans="2:12" s="17" customFormat="1" ht="13.5" thickBot="1" x14ac:dyDescent="0.25">
      <c r="B180" s="23"/>
      <c r="C180" s="24"/>
      <c r="D180" s="48" t="s">
        <v>67</v>
      </c>
      <c r="E180" s="177"/>
      <c r="F180" s="125"/>
      <c r="G180" s="22">
        <v>10</v>
      </c>
      <c r="H180" s="30">
        <v>9.1999999999999993</v>
      </c>
      <c r="L180" s="54"/>
    </row>
    <row r="181" spans="2:12" s="17" customFormat="1" ht="13.5" thickBot="1" x14ac:dyDescent="0.25">
      <c r="B181" s="23"/>
      <c r="C181" s="24"/>
      <c r="D181" s="44" t="s">
        <v>202</v>
      </c>
      <c r="E181" s="71"/>
      <c r="F181" s="125"/>
      <c r="G181" s="21">
        <v>10</v>
      </c>
      <c r="H181" s="22">
        <v>9.1999999999999993</v>
      </c>
      <c r="L181" s="54"/>
    </row>
    <row r="182" spans="2:12" s="17" customFormat="1" ht="13.5" thickBot="1" x14ac:dyDescent="0.25">
      <c r="B182" s="23"/>
      <c r="C182" s="24"/>
      <c r="D182" s="16" t="s">
        <v>35</v>
      </c>
      <c r="E182" s="54">
        <v>9</v>
      </c>
      <c r="F182" s="24" t="s">
        <v>38</v>
      </c>
      <c r="G182" s="15">
        <v>15</v>
      </c>
      <c r="H182" s="15">
        <v>15</v>
      </c>
      <c r="L182" s="54"/>
    </row>
    <row r="183" spans="2:12" s="17" customFormat="1" ht="13.5" thickBot="1" x14ac:dyDescent="0.25">
      <c r="B183" s="157"/>
      <c r="C183" s="158"/>
      <c r="D183" s="19"/>
      <c r="E183" s="71"/>
      <c r="F183" s="125"/>
      <c r="G183" s="21">
        <v>20</v>
      </c>
      <c r="H183" s="22">
        <v>25</v>
      </c>
      <c r="L183" s="54"/>
    </row>
    <row r="184" spans="2:12" s="17" customFormat="1" ht="27.75" customHeight="1" thickBot="1" x14ac:dyDescent="0.25">
      <c r="B184" s="23"/>
      <c r="C184" s="24"/>
      <c r="D184" s="126" t="s">
        <v>117</v>
      </c>
      <c r="E184" s="118">
        <v>8</v>
      </c>
      <c r="F184" s="158" t="s">
        <v>168</v>
      </c>
      <c r="G184" s="160">
        <v>20</v>
      </c>
      <c r="H184" s="118">
        <v>9</v>
      </c>
      <c r="L184" s="54"/>
    </row>
    <row r="185" spans="2:12" s="17" customFormat="1" ht="13.5" thickBot="1" x14ac:dyDescent="0.25">
      <c r="B185" s="193"/>
      <c r="C185" s="195"/>
      <c r="D185" s="44"/>
      <c r="E185" s="21"/>
      <c r="F185" s="36"/>
      <c r="G185" s="21">
        <v>15</v>
      </c>
      <c r="H185" s="22">
        <v>11</v>
      </c>
      <c r="L185" s="186"/>
    </row>
    <row r="186" spans="2:12" s="17" customFormat="1" ht="13.5" thickBot="1" x14ac:dyDescent="0.25">
      <c r="B186" s="193"/>
      <c r="C186" s="195"/>
      <c r="D186" s="39" t="s">
        <v>35</v>
      </c>
      <c r="E186" s="38">
        <v>6</v>
      </c>
      <c r="F186" s="11" t="s">
        <v>66</v>
      </c>
      <c r="G186" s="38">
        <v>20</v>
      </c>
      <c r="H186" s="38">
        <v>15</v>
      </c>
      <c r="L186" s="186"/>
    </row>
    <row r="187" spans="2:12" s="17" customFormat="1" ht="13.5" thickBot="1" x14ac:dyDescent="0.25">
      <c r="B187" s="194"/>
      <c r="C187" s="196"/>
      <c r="D187" s="39" t="s">
        <v>67</v>
      </c>
      <c r="E187" s="38">
        <v>0</v>
      </c>
      <c r="F187" s="11"/>
      <c r="G187" s="38">
        <v>10</v>
      </c>
      <c r="H187" s="38">
        <v>9.1999999999999993</v>
      </c>
    </row>
    <row r="188" spans="2:12" s="17" customFormat="1" ht="11.25" customHeight="1" thickBot="1" x14ac:dyDescent="0.25">
      <c r="B188" s="127" t="s">
        <v>10</v>
      </c>
      <c r="C188" s="121"/>
      <c r="D188" s="120"/>
      <c r="E188" s="122">
        <f>SUM(E176:E187)</f>
        <v>46</v>
      </c>
      <c r="F188" s="121"/>
      <c r="G188" s="122">
        <f>SUM(G176:G187)</f>
        <v>223</v>
      </c>
      <c r="H188" s="122">
        <f>SUM(H176:H187)</f>
        <v>156.80000000000001</v>
      </c>
    </row>
    <row r="190" spans="2:12" ht="51.75" customHeight="1" x14ac:dyDescent="0.25">
      <c r="B190" s="205" t="s">
        <v>73</v>
      </c>
      <c r="C190" s="205"/>
      <c r="D190" s="205"/>
      <c r="E190" s="205"/>
      <c r="F190" s="205"/>
      <c r="G190" s="205"/>
      <c r="H190" s="205"/>
    </row>
    <row r="191" spans="2:12" ht="18" customHeight="1" x14ac:dyDescent="0.25">
      <c r="B191" s="206" t="s">
        <v>191</v>
      </c>
      <c r="C191" s="206"/>
      <c r="D191" s="206"/>
      <c r="E191" s="206"/>
      <c r="F191" s="206"/>
      <c r="G191" s="206"/>
      <c r="H191" s="206"/>
    </row>
  </sheetData>
  <mergeCells count="75">
    <mergeCell ref="C32:C33"/>
    <mergeCell ref="B23:B24"/>
    <mergeCell ref="C23:C24"/>
    <mergeCell ref="B25:B26"/>
    <mergeCell ref="C38:C39"/>
    <mergeCell ref="C35:C36"/>
    <mergeCell ref="B38:B39"/>
    <mergeCell ref="B191:H191"/>
    <mergeCell ref="B11:H11"/>
    <mergeCell ref="C12:F12"/>
    <mergeCell ref="G71:G72"/>
    <mergeCell ref="H71:H72"/>
    <mergeCell ref="C16:C17"/>
    <mergeCell ref="B18:B19"/>
    <mergeCell ref="C18:C19"/>
    <mergeCell ref="B21:B22"/>
    <mergeCell ref="C70:C72"/>
    <mergeCell ref="B28:B29"/>
    <mergeCell ref="C28:C29"/>
    <mergeCell ref="B30:B31"/>
    <mergeCell ref="C30:C31"/>
    <mergeCell ref="B32:B33"/>
    <mergeCell ref="B172:B174"/>
    <mergeCell ref="B176:B177"/>
    <mergeCell ref="C176:C177"/>
    <mergeCell ref="B92:B93"/>
    <mergeCell ref="C92:C93"/>
    <mergeCell ref="B96:B97"/>
    <mergeCell ref="C96:C97"/>
    <mergeCell ref="B130:B136"/>
    <mergeCell ref="B116:B117"/>
    <mergeCell ref="C116:C117"/>
    <mergeCell ref="B102:B103"/>
    <mergeCell ref="C102:C103"/>
    <mergeCell ref="B104:B105"/>
    <mergeCell ref="C104:C105"/>
    <mergeCell ref="B169:B170"/>
    <mergeCell ref="B107:B109"/>
    <mergeCell ref="B161:B162"/>
    <mergeCell ref="C161:C162"/>
    <mergeCell ref="B158:B159"/>
    <mergeCell ref="C158:C159"/>
    <mergeCell ref="C172:C174"/>
    <mergeCell ref="B87:B88"/>
    <mergeCell ref="C87:C88"/>
    <mergeCell ref="B52:B53"/>
    <mergeCell ref="C52:C53"/>
    <mergeCell ref="B190:H190"/>
    <mergeCell ref="B185:B187"/>
    <mergeCell ref="C185:C187"/>
    <mergeCell ref="C169:C170"/>
    <mergeCell ref="B144:B145"/>
    <mergeCell ref="C144:C145"/>
    <mergeCell ref="B146:B147"/>
    <mergeCell ref="C146:C147"/>
    <mergeCell ref="B165:B166"/>
    <mergeCell ref="C165:C166"/>
    <mergeCell ref="B167:B168"/>
    <mergeCell ref="C167:C168"/>
    <mergeCell ref="B15:B17"/>
    <mergeCell ref="C130:C136"/>
    <mergeCell ref="B149:B150"/>
    <mergeCell ref="B85:B86"/>
    <mergeCell ref="B69:B72"/>
    <mergeCell ref="B54:B56"/>
    <mergeCell ref="C54:C56"/>
    <mergeCell ref="B58:B67"/>
    <mergeCell ref="C58:C67"/>
    <mergeCell ref="C25:C26"/>
    <mergeCell ref="B41:B43"/>
    <mergeCell ref="C41:C43"/>
    <mergeCell ref="B48:B50"/>
    <mergeCell ref="C48:C50"/>
    <mergeCell ref="B35:B36"/>
    <mergeCell ref="B138:B139"/>
  </mergeCells>
  <pageMargins left="0.25" right="0.25" top="0.75" bottom="0.75" header="0.3" footer="0.3"/>
  <pageSetup paperSize="9" orientation="portrait" horizontalDpi="180" verticalDpi="180" r:id="rId1"/>
  <rowBreaks count="1" manualBreakCount="1"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2019-09-25T06:16:04Z</dcterms:modified>
</cp:coreProperties>
</file>